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N:\CloudStation\Drive\webs\「福岡県高等学校体育連盟」\moushikomi\2022\m_01\hokubu\"/>
    </mc:Choice>
  </mc:AlternateContent>
  <xr:revisionPtr revIDLastSave="0" documentId="8_{3DBA99C2-37FE-4E97-9D1B-6A65BE2DF2A8}" xr6:coauthVersionLast="45" xr6:coauthVersionMax="45" xr10:uidLastSave="{00000000-0000-0000-0000-000000000000}"/>
  <bookViews>
    <workbookView xWindow="28680" yWindow="-9435" windowWidth="16440" windowHeight="29040" xr2:uid="{00000000-000D-0000-FFFF-FFFF00000000}"/>
  </bookViews>
  <sheets>
    <sheet name="使い方" sheetId="12" r:id="rId1"/>
    <sheet name="男子" sheetId="3" r:id="rId2"/>
    <sheet name="男子B" sheetId="7" r:id="rId3"/>
    <sheet name="男子C" sheetId="8" r:id="rId4"/>
    <sheet name="女子" sheetId="9" r:id="rId5"/>
    <sheet name="シート" sheetId="5" state="hidden" r:id="rId6"/>
    <sheet name="女子B" sheetId="10" r:id="rId7"/>
    <sheet name="女子C" sheetId="11" r:id="rId8"/>
    <sheet name="オーダー" sheetId="13" r:id="rId9"/>
    <sheet name="ichiran" sheetId="4" r:id="rId10"/>
  </sheets>
  <definedNames>
    <definedName name="_xlnm._FilterDatabase" localSheetId="3" hidden="1">男子C!$A$7:$J$27</definedName>
    <definedName name="_xlnm.Print_Area" localSheetId="8">オーダー!$A$1:$K$20</definedName>
    <definedName name="_xlnm.Print_Area" localSheetId="4">女子!$A$1:$J$39</definedName>
    <definedName name="_xlnm.Print_Area" localSheetId="6">女子B!$A$1:$J$38</definedName>
    <definedName name="_xlnm.Print_Area" localSheetId="7">女子C!$A$1:$J$36</definedName>
    <definedName name="_xlnm.Print_Area" localSheetId="1">男子!$A$1:$J$39</definedName>
    <definedName name="_xlnm.Print_Area" localSheetId="2">男子B!$A$1:$J$36</definedName>
    <definedName name="_xlnm.Print_Area" localSheetId="3">男子C!$A$1:$J$36</definedName>
    <definedName name="入学日1">シート!$AE$2:$AE$19</definedName>
    <definedName name="入学日2">シート!$AF$2:$AF$19</definedName>
    <definedName name="入学日3">シート!$AG$2:$AG$19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13" l="1"/>
  <c r="G9" i="11" l="1"/>
  <c r="C9" i="11"/>
  <c r="G9" i="10"/>
  <c r="C9" i="10"/>
  <c r="G9" i="8"/>
  <c r="C9" i="8"/>
  <c r="G9" i="7"/>
  <c r="C9" i="7"/>
  <c r="E24" i="11" l="1"/>
  <c r="E22" i="11"/>
  <c r="E20" i="11"/>
  <c r="E18" i="11"/>
  <c r="L18" i="11" s="1"/>
  <c r="E16" i="11"/>
  <c r="L16" i="11" s="1"/>
  <c r="E14" i="11"/>
  <c r="L14" i="11" s="1"/>
  <c r="E12" i="11"/>
  <c r="E24" i="10"/>
  <c r="L24" i="10" s="1"/>
  <c r="E22" i="10"/>
  <c r="E20" i="10"/>
  <c r="E18" i="10"/>
  <c r="L18" i="10" s="1"/>
  <c r="E16" i="10"/>
  <c r="L16" i="10" s="1"/>
  <c r="E14" i="10"/>
  <c r="E12" i="10"/>
  <c r="E24" i="9"/>
  <c r="L24" i="9" s="1"/>
  <c r="E22" i="9"/>
  <c r="L22" i="9" s="1"/>
  <c r="E20" i="9"/>
  <c r="E18" i="9"/>
  <c r="L18" i="9" s="1"/>
  <c r="E16" i="9"/>
  <c r="L16" i="9" s="1"/>
  <c r="E14" i="9"/>
  <c r="L14" i="9" s="1"/>
  <c r="E12" i="9"/>
  <c r="E26" i="8"/>
  <c r="E24" i="8"/>
  <c r="L24" i="8" s="1"/>
  <c r="E22" i="8"/>
  <c r="L22" i="8" s="1"/>
  <c r="E20" i="8"/>
  <c r="E18" i="8"/>
  <c r="E16" i="8"/>
  <c r="L16" i="8" s="1"/>
  <c r="E14" i="8"/>
  <c r="L14" i="8" s="1"/>
  <c r="E12" i="8"/>
  <c r="E26" i="7"/>
  <c r="E24" i="7"/>
  <c r="E22" i="7"/>
  <c r="L22" i="7" s="1"/>
  <c r="E20" i="7"/>
  <c r="E18" i="7"/>
  <c r="E16" i="7"/>
  <c r="E14" i="7"/>
  <c r="L14" i="7" s="1"/>
  <c r="E12" i="7"/>
  <c r="L12" i="7" s="1"/>
  <c r="E26" i="3"/>
  <c r="L26" i="3" s="1"/>
  <c r="E24" i="3"/>
  <c r="L24" i="3" s="1"/>
  <c r="E22" i="3"/>
  <c r="L22" i="3" s="1"/>
  <c r="E20" i="3"/>
  <c r="E18" i="3"/>
  <c r="L18" i="3" s="1"/>
  <c r="E16" i="3"/>
  <c r="E14" i="3"/>
  <c r="L14" i="3" s="1"/>
  <c r="E12" i="3"/>
  <c r="L12" i="3" s="1"/>
  <c r="D5" i="3"/>
  <c r="C5" i="3"/>
  <c r="C5" i="8" s="1"/>
  <c r="D4" i="3"/>
  <c r="C4" i="3"/>
  <c r="C4" i="7" s="1"/>
  <c r="C3" i="3"/>
  <c r="C3" i="8" s="1"/>
  <c r="H5" i="10"/>
  <c r="H3" i="10"/>
  <c r="H2" i="10"/>
  <c r="H5" i="11"/>
  <c r="H3" i="11"/>
  <c r="H2" i="11"/>
  <c r="C2" i="11"/>
  <c r="C2" i="10"/>
  <c r="C2" i="8"/>
  <c r="D5" i="8" s="1"/>
  <c r="C2" i="7"/>
  <c r="D4" i="7" s="1"/>
  <c r="C25" i="11"/>
  <c r="G24" i="11"/>
  <c r="C24" i="11"/>
  <c r="C23" i="11"/>
  <c r="G22" i="11"/>
  <c r="C22" i="11"/>
  <c r="C21" i="11"/>
  <c r="G20" i="11"/>
  <c r="C20" i="11"/>
  <c r="C19" i="11"/>
  <c r="G18" i="11"/>
  <c r="C18" i="11"/>
  <c r="C17" i="11"/>
  <c r="G16" i="11"/>
  <c r="C16" i="11"/>
  <c r="C15" i="11"/>
  <c r="G14" i="11"/>
  <c r="C14" i="11"/>
  <c r="C13" i="11"/>
  <c r="G12" i="11"/>
  <c r="C12" i="11"/>
  <c r="C25" i="10"/>
  <c r="G24" i="10"/>
  <c r="C24" i="10"/>
  <c r="C23" i="10"/>
  <c r="G22" i="10"/>
  <c r="C22" i="10"/>
  <c r="C21" i="10"/>
  <c r="G20" i="10"/>
  <c r="C20" i="10"/>
  <c r="C19" i="10"/>
  <c r="G18" i="10"/>
  <c r="C18" i="10"/>
  <c r="C17" i="10"/>
  <c r="G16" i="10"/>
  <c r="C16" i="10"/>
  <c r="C15" i="10"/>
  <c r="G14" i="10"/>
  <c r="C14" i="10"/>
  <c r="C13" i="10"/>
  <c r="C6" i="4" s="1"/>
  <c r="G12" i="10"/>
  <c r="C12" i="10"/>
  <c r="C25" i="9"/>
  <c r="G24" i="9"/>
  <c r="C24" i="9"/>
  <c r="C23" i="9"/>
  <c r="G22" i="9"/>
  <c r="C22" i="9"/>
  <c r="C21" i="9"/>
  <c r="G20" i="9"/>
  <c r="C20" i="9"/>
  <c r="C19" i="9"/>
  <c r="G18" i="9"/>
  <c r="C18" i="9"/>
  <c r="C17" i="9"/>
  <c r="G16" i="9"/>
  <c r="C16" i="9"/>
  <c r="C15" i="9"/>
  <c r="G14" i="9"/>
  <c r="C14" i="9"/>
  <c r="C13" i="9"/>
  <c r="G12" i="9"/>
  <c r="C12" i="9"/>
  <c r="C27" i="8"/>
  <c r="G26" i="8"/>
  <c r="C26" i="8"/>
  <c r="C25" i="8"/>
  <c r="G24" i="8"/>
  <c r="C24" i="8"/>
  <c r="C23" i="8"/>
  <c r="G22" i="8"/>
  <c r="C22" i="8"/>
  <c r="C21" i="8"/>
  <c r="G20" i="8"/>
  <c r="C20" i="8"/>
  <c r="C19" i="8"/>
  <c r="G18" i="8"/>
  <c r="C18" i="8"/>
  <c r="C17" i="8"/>
  <c r="G16" i="8"/>
  <c r="C16" i="8"/>
  <c r="C15" i="8"/>
  <c r="G14" i="8"/>
  <c r="C14" i="8"/>
  <c r="C13" i="8"/>
  <c r="G12" i="8"/>
  <c r="C12" i="8"/>
  <c r="C27" i="7"/>
  <c r="G26" i="7"/>
  <c r="C26" i="7"/>
  <c r="C25" i="7"/>
  <c r="G24" i="7"/>
  <c r="C24" i="7"/>
  <c r="C23" i="7"/>
  <c r="G22" i="7"/>
  <c r="C22" i="7"/>
  <c r="C21" i="7"/>
  <c r="G20" i="7"/>
  <c r="C20" i="7"/>
  <c r="C19" i="7"/>
  <c r="G18" i="7"/>
  <c r="C18" i="7"/>
  <c r="C17" i="7"/>
  <c r="G16" i="7"/>
  <c r="C16" i="7"/>
  <c r="C15" i="7"/>
  <c r="G14" i="7"/>
  <c r="C14" i="7"/>
  <c r="C13" i="7"/>
  <c r="C3" i="4" s="1"/>
  <c r="G12" i="7"/>
  <c r="C12" i="7"/>
  <c r="C26" i="3"/>
  <c r="C24" i="3"/>
  <c r="C22" i="3"/>
  <c r="C20" i="3"/>
  <c r="C18" i="3"/>
  <c r="C16" i="3"/>
  <c r="C14" i="3"/>
  <c r="C27" i="3"/>
  <c r="K2" i="4" s="1"/>
  <c r="G26" i="3"/>
  <c r="C25" i="3"/>
  <c r="G24" i="3"/>
  <c r="C23" i="3"/>
  <c r="G22" i="3"/>
  <c r="C21" i="3"/>
  <c r="G20" i="3"/>
  <c r="C19" i="3"/>
  <c r="G18" i="3"/>
  <c r="C17" i="3"/>
  <c r="G16" i="3"/>
  <c r="C15" i="3"/>
  <c r="G14" i="3"/>
  <c r="AC930" i="5"/>
  <c r="AB930" i="5"/>
  <c r="AA930" i="5"/>
  <c r="AC929" i="5"/>
  <c r="AB929" i="5"/>
  <c r="AA929" i="5"/>
  <c r="AC928" i="5"/>
  <c r="AB928" i="5"/>
  <c r="AA928" i="5"/>
  <c r="AC927" i="5"/>
  <c r="AB927" i="5"/>
  <c r="AA927" i="5"/>
  <c r="AC926" i="5"/>
  <c r="AB926" i="5"/>
  <c r="AA926" i="5"/>
  <c r="AC925" i="5"/>
  <c r="AB925" i="5"/>
  <c r="AA925" i="5"/>
  <c r="AC924" i="5"/>
  <c r="AB924" i="5"/>
  <c r="AA924" i="5"/>
  <c r="AC923" i="5"/>
  <c r="AB923" i="5"/>
  <c r="AA923" i="5"/>
  <c r="AC922" i="5"/>
  <c r="AB922" i="5"/>
  <c r="AA922" i="5"/>
  <c r="AC921" i="5"/>
  <c r="AB921" i="5"/>
  <c r="AA921" i="5"/>
  <c r="AC920" i="5"/>
  <c r="AB920" i="5"/>
  <c r="AA920" i="5"/>
  <c r="AC919" i="5"/>
  <c r="AB919" i="5"/>
  <c r="AA919" i="5"/>
  <c r="AC918" i="5"/>
  <c r="AB918" i="5"/>
  <c r="AA918" i="5"/>
  <c r="AC917" i="5"/>
  <c r="AB917" i="5"/>
  <c r="AA917" i="5"/>
  <c r="AC916" i="5"/>
  <c r="AB916" i="5"/>
  <c r="AA916" i="5"/>
  <c r="AC915" i="5"/>
  <c r="AB915" i="5"/>
  <c r="AA915" i="5"/>
  <c r="AC914" i="5"/>
  <c r="AB914" i="5"/>
  <c r="AA914" i="5"/>
  <c r="AC913" i="5"/>
  <c r="AB913" i="5"/>
  <c r="AA913" i="5"/>
  <c r="AC912" i="5"/>
  <c r="AB912" i="5"/>
  <c r="AA912" i="5"/>
  <c r="AC911" i="5"/>
  <c r="AB911" i="5"/>
  <c r="AA911" i="5"/>
  <c r="AC910" i="5"/>
  <c r="AB910" i="5"/>
  <c r="AA910" i="5"/>
  <c r="AC909" i="5"/>
  <c r="AB909" i="5"/>
  <c r="AA909" i="5"/>
  <c r="AC908" i="5"/>
  <c r="AB908" i="5"/>
  <c r="AA908" i="5"/>
  <c r="AC907" i="5"/>
  <c r="AB907" i="5"/>
  <c r="AA907" i="5"/>
  <c r="AC906" i="5"/>
  <c r="AB906" i="5"/>
  <c r="AA906" i="5"/>
  <c r="AC905" i="5"/>
  <c r="AB905" i="5"/>
  <c r="AA905" i="5"/>
  <c r="AC904" i="5"/>
  <c r="AB904" i="5"/>
  <c r="AA904" i="5"/>
  <c r="AC903" i="5"/>
  <c r="AB903" i="5"/>
  <c r="AA903" i="5"/>
  <c r="AC902" i="5"/>
  <c r="AB902" i="5"/>
  <c r="AA902" i="5"/>
  <c r="AC901" i="5"/>
  <c r="AB901" i="5"/>
  <c r="AA901" i="5"/>
  <c r="AC900" i="5"/>
  <c r="AB900" i="5"/>
  <c r="AA900" i="5"/>
  <c r="AC899" i="5"/>
  <c r="AB899" i="5"/>
  <c r="AA899" i="5"/>
  <c r="AC898" i="5"/>
  <c r="AB898" i="5"/>
  <c r="AA898" i="5"/>
  <c r="AC897" i="5"/>
  <c r="AB897" i="5"/>
  <c r="AA897" i="5"/>
  <c r="AC896" i="5"/>
  <c r="AB896" i="5"/>
  <c r="AA896" i="5"/>
  <c r="AC895" i="5"/>
  <c r="AB895" i="5"/>
  <c r="AA895" i="5"/>
  <c r="AC894" i="5"/>
  <c r="AB894" i="5"/>
  <c r="AA894" i="5"/>
  <c r="AC893" i="5"/>
  <c r="AB893" i="5"/>
  <c r="AA893" i="5"/>
  <c r="AC892" i="5"/>
  <c r="AB892" i="5"/>
  <c r="AA892" i="5"/>
  <c r="AC891" i="5"/>
  <c r="AB891" i="5"/>
  <c r="AA891" i="5"/>
  <c r="AC890" i="5"/>
  <c r="AB890" i="5"/>
  <c r="AA890" i="5"/>
  <c r="AC889" i="5"/>
  <c r="AB889" i="5"/>
  <c r="AA889" i="5"/>
  <c r="AC888" i="5"/>
  <c r="AB888" i="5"/>
  <c r="AA888" i="5"/>
  <c r="AC887" i="5"/>
  <c r="AB887" i="5"/>
  <c r="AA887" i="5"/>
  <c r="AC886" i="5"/>
  <c r="AB886" i="5"/>
  <c r="AA886" i="5"/>
  <c r="AC885" i="5"/>
  <c r="AB885" i="5"/>
  <c r="AA885" i="5"/>
  <c r="AC884" i="5"/>
  <c r="AB884" i="5"/>
  <c r="AA884" i="5"/>
  <c r="AC883" i="5"/>
  <c r="AB883" i="5"/>
  <c r="AA883" i="5"/>
  <c r="AC882" i="5"/>
  <c r="AB882" i="5"/>
  <c r="AA882" i="5"/>
  <c r="AC881" i="5"/>
  <c r="AB881" i="5"/>
  <c r="AA881" i="5"/>
  <c r="AC880" i="5"/>
  <c r="AB880" i="5"/>
  <c r="AA880" i="5"/>
  <c r="AC879" i="5"/>
  <c r="AB879" i="5"/>
  <c r="AA879" i="5"/>
  <c r="AC878" i="5"/>
  <c r="AB878" i="5"/>
  <c r="AA878" i="5"/>
  <c r="AC877" i="5"/>
  <c r="AB877" i="5"/>
  <c r="AA877" i="5"/>
  <c r="AC876" i="5"/>
  <c r="AB876" i="5"/>
  <c r="AA876" i="5"/>
  <c r="AC875" i="5"/>
  <c r="AB875" i="5"/>
  <c r="AA875" i="5"/>
  <c r="AC874" i="5"/>
  <c r="AB874" i="5"/>
  <c r="AA874" i="5"/>
  <c r="AC873" i="5"/>
  <c r="AB873" i="5"/>
  <c r="AA873" i="5"/>
  <c r="AC872" i="5"/>
  <c r="AB872" i="5"/>
  <c r="AA872" i="5"/>
  <c r="AC871" i="5"/>
  <c r="AB871" i="5"/>
  <c r="AA871" i="5"/>
  <c r="AC870" i="5"/>
  <c r="AB870" i="5"/>
  <c r="AA870" i="5"/>
  <c r="AC869" i="5"/>
  <c r="AB869" i="5"/>
  <c r="AA869" i="5"/>
  <c r="AC868" i="5"/>
  <c r="AB868" i="5"/>
  <c r="AA868" i="5"/>
  <c r="AC867" i="5"/>
  <c r="AB867" i="5"/>
  <c r="AA867" i="5"/>
  <c r="AC866" i="5"/>
  <c r="AB866" i="5"/>
  <c r="AA866" i="5"/>
  <c r="AC865" i="5"/>
  <c r="AB865" i="5"/>
  <c r="AA865" i="5"/>
  <c r="AC864" i="5"/>
  <c r="AB864" i="5"/>
  <c r="AA864" i="5"/>
  <c r="AC863" i="5"/>
  <c r="AB863" i="5"/>
  <c r="AA863" i="5"/>
  <c r="AC862" i="5"/>
  <c r="AB862" i="5"/>
  <c r="AA862" i="5"/>
  <c r="AC861" i="5"/>
  <c r="AB861" i="5"/>
  <c r="AA861" i="5"/>
  <c r="AC860" i="5"/>
  <c r="AB860" i="5"/>
  <c r="AA860" i="5"/>
  <c r="AC859" i="5"/>
  <c r="AB859" i="5"/>
  <c r="AA859" i="5"/>
  <c r="AC858" i="5"/>
  <c r="AB858" i="5"/>
  <c r="AA858" i="5"/>
  <c r="AC857" i="5"/>
  <c r="AB857" i="5"/>
  <c r="AA857" i="5"/>
  <c r="AC856" i="5"/>
  <c r="AB856" i="5"/>
  <c r="AA856" i="5"/>
  <c r="AC855" i="5"/>
  <c r="AB855" i="5"/>
  <c r="AA855" i="5"/>
  <c r="AC854" i="5"/>
  <c r="AB854" i="5"/>
  <c r="AA854" i="5"/>
  <c r="AC853" i="5"/>
  <c r="AB853" i="5"/>
  <c r="AA853" i="5"/>
  <c r="AC852" i="5"/>
  <c r="AB852" i="5"/>
  <c r="AA852" i="5"/>
  <c r="AC851" i="5"/>
  <c r="AB851" i="5"/>
  <c r="AA851" i="5"/>
  <c r="AC850" i="5"/>
  <c r="AB850" i="5"/>
  <c r="AA850" i="5"/>
  <c r="AC849" i="5"/>
  <c r="AB849" i="5"/>
  <c r="AA849" i="5"/>
  <c r="AC848" i="5"/>
  <c r="AB848" i="5"/>
  <c r="AA848" i="5"/>
  <c r="AC847" i="5"/>
  <c r="AB847" i="5"/>
  <c r="AA847" i="5"/>
  <c r="AC846" i="5"/>
  <c r="AB846" i="5"/>
  <c r="AA846" i="5"/>
  <c r="AC845" i="5"/>
  <c r="AB845" i="5"/>
  <c r="AA845" i="5"/>
  <c r="AC844" i="5"/>
  <c r="AB844" i="5"/>
  <c r="AA844" i="5"/>
  <c r="AD844" i="5" s="1"/>
  <c r="AC843" i="5"/>
  <c r="AB843" i="5"/>
  <c r="AA843" i="5"/>
  <c r="AC842" i="5"/>
  <c r="AB842" i="5"/>
  <c r="AA842" i="5"/>
  <c r="AC841" i="5"/>
  <c r="AB841" i="5"/>
  <c r="AA841" i="5"/>
  <c r="AC840" i="5"/>
  <c r="AB840" i="5"/>
  <c r="AA840" i="5"/>
  <c r="AC839" i="5"/>
  <c r="AB839" i="5"/>
  <c r="AA839" i="5"/>
  <c r="AD839" i="5"/>
  <c r="AC838" i="5"/>
  <c r="AB838" i="5"/>
  <c r="AA838" i="5"/>
  <c r="AC837" i="5"/>
  <c r="AB837" i="5"/>
  <c r="AA837" i="5"/>
  <c r="AC836" i="5"/>
  <c r="AB836" i="5"/>
  <c r="AA836" i="5"/>
  <c r="AC835" i="5"/>
  <c r="AB835" i="5"/>
  <c r="AA835" i="5"/>
  <c r="AC834" i="5"/>
  <c r="AB834" i="5"/>
  <c r="AA834" i="5"/>
  <c r="AC833" i="5"/>
  <c r="AB833" i="5"/>
  <c r="AA833" i="5"/>
  <c r="AC832" i="5"/>
  <c r="AB832" i="5"/>
  <c r="AA832" i="5"/>
  <c r="AC831" i="5"/>
  <c r="AB831" i="5"/>
  <c r="AA831" i="5"/>
  <c r="AD831" i="5" s="1"/>
  <c r="AC830" i="5"/>
  <c r="AB830" i="5"/>
  <c r="AA830" i="5"/>
  <c r="AD830" i="5" s="1"/>
  <c r="AC829" i="5"/>
  <c r="AB829" i="5"/>
  <c r="AA829" i="5"/>
  <c r="AC828" i="5"/>
  <c r="AB828" i="5"/>
  <c r="AA828" i="5"/>
  <c r="AC827" i="5"/>
  <c r="AB827" i="5"/>
  <c r="AA827" i="5"/>
  <c r="AC826" i="5"/>
  <c r="AB826" i="5"/>
  <c r="AA826" i="5"/>
  <c r="AD826" i="5" s="1"/>
  <c r="AC825" i="5"/>
  <c r="AB825" i="5"/>
  <c r="AA825" i="5"/>
  <c r="AC824" i="5"/>
  <c r="AB824" i="5"/>
  <c r="AA824" i="5"/>
  <c r="AC823" i="5"/>
  <c r="AB823" i="5"/>
  <c r="AA823" i="5"/>
  <c r="AC822" i="5"/>
  <c r="AB822" i="5"/>
  <c r="AA822" i="5"/>
  <c r="AD822" i="5" s="1"/>
  <c r="AC821" i="5"/>
  <c r="AB821" i="5"/>
  <c r="AA821" i="5"/>
  <c r="AC820" i="5"/>
  <c r="AB820" i="5"/>
  <c r="AA820" i="5"/>
  <c r="AC819" i="5"/>
  <c r="AB819" i="5"/>
  <c r="AA819" i="5"/>
  <c r="AC818" i="5"/>
  <c r="AB818" i="5"/>
  <c r="AA818" i="5"/>
  <c r="AC817" i="5"/>
  <c r="AB817" i="5"/>
  <c r="AA817" i="5"/>
  <c r="AC816" i="5"/>
  <c r="AB816" i="5"/>
  <c r="AA816" i="5"/>
  <c r="AC815" i="5"/>
  <c r="AB815" i="5"/>
  <c r="AD815" i="5" s="1"/>
  <c r="AA815" i="5"/>
  <c r="AC814" i="5"/>
  <c r="AB814" i="5"/>
  <c r="AA814" i="5"/>
  <c r="AC813" i="5"/>
  <c r="AB813" i="5"/>
  <c r="AA813" i="5"/>
  <c r="AC812" i="5"/>
  <c r="AB812" i="5"/>
  <c r="AA812" i="5"/>
  <c r="AC811" i="5"/>
  <c r="AB811" i="5"/>
  <c r="AA811" i="5"/>
  <c r="AC810" i="5"/>
  <c r="AB810" i="5"/>
  <c r="AD810" i="5" s="1"/>
  <c r="AA810" i="5"/>
  <c r="AC809" i="5"/>
  <c r="AB809" i="5"/>
  <c r="AA809" i="5"/>
  <c r="AC808" i="5"/>
  <c r="AB808" i="5"/>
  <c r="AA808" i="5"/>
  <c r="AC807" i="5"/>
  <c r="AB807" i="5"/>
  <c r="AA807" i="5"/>
  <c r="AD807" i="5" s="1"/>
  <c r="AC806" i="5"/>
  <c r="AB806" i="5"/>
  <c r="AA806" i="5"/>
  <c r="AD806" i="5"/>
  <c r="AC805" i="5"/>
  <c r="AB805" i="5"/>
  <c r="AA805" i="5"/>
  <c r="AC804" i="5"/>
  <c r="AB804" i="5"/>
  <c r="AA804" i="5"/>
  <c r="AC803" i="5"/>
  <c r="AB803" i="5"/>
  <c r="AA803" i="5"/>
  <c r="AD803" i="5" s="1"/>
  <c r="AC802" i="5"/>
  <c r="AB802" i="5"/>
  <c r="AA802" i="5"/>
  <c r="AC801" i="5"/>
  <c r="AB801" i="5"/>
  <c r="AA801" i="5"/>
  <c r="AC800" i="5"/>
  <c r="AB800" i="5"/>
  <c r="AA800" i="5"/>
  <c r="AC799" i="5"/>
  <c r="AB799" i="5"/>
  <c r="AA799" i="5"/>
  <c r="AC798" i="5"/>
  <c r="AB798" i="5"/>
  <c r="AA798" i="5"/>
  <c r="AD798" i="5" s="1"/>
  <c r="AC797" i="5"/>
  <c r="AB797" i="5"/>
  <c r="AA797" i="5"/>
  <c r="AC796" i="5"/>
  <c r="AB796" i="5"/>
  <c r="AA796" i="5"/>
  <c r="AC795" i="5"/>
  <c r="AB795" i="5"/>
  <c r="AA795" i="5"/>
  <c r="AC794" i="5"/>
  <c r="AB794" i="5"/>
  <c r="AD794" i="5" s="1"/>
  <c r="AA794" i="5"/>
  <c r="AC793" i="5"/>
  <c r="AB793" i="5"/>
  <c r="AA793" i="5"/>
  <c r="AC792" i="5"/>
  <c r="AB792" i="5"/>
  <c r="AA792" i="5"/>
  <c r="AC791" i="5"/>
  <c r="AB791" i="5"/>
  <c r="AA791" i="5"/>
  <c r="AD791" i="5" s="1"/>
  <c r="AC790" i="5"/>
  <c r="AB790" i="5"/>
  <c r="AA790" i="5"/>
  <c r="AC789" i="5"/>
  <c r="AB789" i="5"/>
  <c r="AA789" i="5"/>
  <c r="AC788" i="5"/>
  <c r="AB788" i="5"/>
  <c r="AA788" i="5"/>
  <c r="AC787" i="5"/>
  <c r="AB787" i="5"/>
  <c r="AA787" i="5"/>
  <c r="AC786" i="5"/>
  <c r="AB786" i="5"/>
  <c r="AA786" i="5"/>
  <c r="AD786" i="5" s="1"/>
  <c r="AC785" i="5"/>
  <c r="AB785" i="5"/>
  <c r="AA785" i="5"/>
  <c r="AC784" i="5"/>
  <c r="AB784" i="5"/>
  <c r="AA784" i="5"/>
  <c r="AC783" i="5"/>
  <c r="AB783" i="5"/>
  <c r="AA783" i="5"/>
  <c r="AC782" i="5"/>
  <c r="AB782" i="5"/>
  <c r="AA782" i="5"/>
  <c r="AD782" i="5" s="1"/>
  <c r="AC781" i="5"/>
  <c r="AB781" i="5"/>
  <c r="AA781" i="5"/>
  <c r="AC780" i="5"/>
  <c r="AB780" i="5"/>
  <c r="AA780" i="5"/>
  <c r="AD780" i="5" s="1"/>
  <c r="AC779" i="5"/>
  <c r="AB779" i="5"/>
  <c r="AA779" i="5"/>
  <c r="AD779" i="5" s="1"/>
  <c r="AC778" i="5"/>
  <c r="AB778" i="5"/>
  <c r="AA778" i="5"/>
  <c r="AC777" i="5"/>
  <c r="AB777" i="5"/>
  <c r="AA777" i="5"/>
  <c r="AC776" i="5"/>
  <c r="AB776" i="5"/>
  <c r="AA776" i="5"/>
  <c r="AC775" i="5"/>
  <c r="AB775" i="5"/>
  <c r="AA775" i="5"/>
  <c r="AD775" i="5" s="1"/>
  <c r="AC774" i="5"/>
  <c r="AB774" i="5"/>
  <c r="AA774" i="5"/>
  <c r="AC773" i="5"/>
  <c r="AB773" i="5"/>
  <c r="AA773" i="5"/>
  <c r="AC772" i="5"/>
  <c r="AB772" i="5"/>
  <c r="AA772" i="5"/>
  <c r="AD772" i="5" s="1"/>
  <c r="AC771" i="5"/>
  <c r="AB771" i="5"/>
  <c r="AA771" i="5"/>
  <c r="AC770" i="5"/>
  <c r="AB770" i="5"/>
  <c r="AA770" i="5"/>
  <c r="AD770" i="5"/>
  <c r="AC769" i="5"/>
  <c r="AB769" i="5"/>
  <c r="AA769" i="5"/>
  <c r="AC768" i="5"/>
  <c r="AB768" i="5"/>
  <c r="AA768" i="5"/>
  <c r="AC767" i="5"/>
  <c r="AB767" i="5"/>
  <c r="AA767" i="5"/>
  <c r="AC766" i="5"/>
  <c r="AB766" i="5"/>
  <c r="AA766" i="5"/>
  <c r="AD766" i="5" s="1"/>
  <c r="AC765" i="5"/>
  <c r="AB765" i="5"/>
  <c r="AA765" i="5"/>
  <c r="AD765" i="5" s="1"/>
  <c r="AC764" i="5"/>
  <c r="AB764" i="5"/>
  <c r="AA764" i="5"/>
  <c r="AD764" i="5" s="1"/>
  <c r="AC763" i="5"/>
  <c r="AB763" i="5"/>
  <c r="AA763" i="5"/>
  <c r="AC762" i="5"/>
  <c r="AB762" i="5"/>
  <c r="AA762" i="5"/>
  <c r="AC761" i="5"/>
  <c r="AB761" i="5"/>
  <c r="AA761" i="5"/>
  <c r="AC760" i="5"/>
  <c r="AB760" i="5"/>
  <c r="AA760" i="5"/>
  <c r="AC759" i="5"/>
  <c r="AB759" i="5"/>
  <c r="AA759" i="5"/>
  <c r="AC758" i="5"/>
  <c r="AB758" i="5"/>
  <c r="AA758" i="5"/>
  <c r="AC757" i="5"/>
  <c r="AB757" i="5"/>
  <c r="AA757" i="5"/>
  <c r="AC756" i="5"/>
  <c r="AB756" i="5"/>
  <c r="AA756" i="5"/>
  <c r="AD756" i="5"/>
  <c r="AC755" i="5"/>
  <c r="AB755" i="5"/>
  <c r="AA755" i="5"/>
  <c r="AC754" i="5"/>
  <c r="AD754" i="5" s="1"/>
  <c r="AB754" i="5"/>
  <c r="AA754" i="5"/>
  <c r="AC753" i="5"/>
  <c r="AB753" i="5"/>
  <c r="AA753" i="5"/>
  <c r="AC752" i="5"/>
  <c r="AB752" i="5"/>
  <c r="AA752" i="5"/>
  <c r="AC751" i="5"/>
  <c r="AB751" i="5"/>
  <c r="AA751" i="5"/>
  <c r="AC750" i="5"/>
  <c r="AB750" i="5"/>
  <c r="AA750" i="5"/>
  <c r="AD750" i="5"/>
  <c r="AC749" i="5"/>
  <c r="AB749" i="5"/>
  <c r="AA749" i="5"/>
  <c r="AD749" i="5" s="1"/>
  <c r="AC748" i="5"/>
  <c r="AB748" i="5"/>
  <c r="AA748" i="5"/>
  <c r="AC747" i="5"/>
  <c r="AB747" i="5"/>
  <c r="AA747" i="5"/>
  <c r="AC746" i="5"/>
  <c r="AB746" i="5"/>
  <c r="AA746" i="5"/>
  <c r="AD746" i="5" s="1"/>
  <c r="AC745" i="5"/>
  <c r="AB745" i="5"/>
  <c r="AA745" i="5"/>
  <c r="AC744" i="5"/>
  <c r="AB744" i="5"/>
  <c r="AA744" i="5"/>
  <c r="AC743" i="5"/>
  <c r="AB743" i="5"/>
  <c r="AA743" i="5"/>
  <c r="AC742" i="5"/>
  <c r="AB742" i="5"/>
  <c r="AA742" i="5"/>
  <c r="AD742" i="5" s="1"/>
  <c r="AC741" i="5"/>
  <c r="AB741" i="5"/>
  <c r="AA741" i="5"/>
  <c r="AC740" i="5"/>
  <c r="AD740" i="5" s="1"/>
  <c r="AB740" i="5"/>
  <c r="AA740" i="5"/>
  <c r="AC739" i="5"/>
  <c r="AB739" i="5"/>
  <c r="AA739" i="5"/>
  <c r="AC738" i="5"/>
  <c r="AB738" i="5"/>
  <c r="AA738" i="5"/>
  <c r="AD738" i="5" s="1"/>
  <c r="AC737" i="5"/>
  <c r="AB737" i="5"/>
  <c r="AA737" i="5"/>
  <c r="AC736" i="5"/>
  <c r="AB736" i="5"/>
  <c r="AA736" i="5"/>
  <c r="AD736" i="5" s="1"/>
  <c r="AC735" i="5"/>
  <c r="AB735" i="5"/>
  <c r="AA735" i="5"/>
  <c r="AC734" i="5"/>
  <c r="AD734" i="5" s="1"/>
  <c r="AB734" i="5"/>
  <c r="AA734" i="5"/>
  <c r="AC733" i="5"/>
  <c r="AB733" i="5"/>
  <c r="AA733" i="5"/>
  <c r="AC732" i="5"/>
  <c r="AB732" i="5"/>
  <c r="AD732" i="5" s="1"/>
  <c r="AA732" i="5"/>
  <c r="AC731" i="5"/>
  <c r="AB731" i="5"/>
  <c r="AA731" i="5"/>
  <c r="AD731" i="5" s="1"/>
  <c r="AC730" i="5"/>
  <c r="AB730" i="5"/>
  <c r="AA730" i="5"/>
  <c r="AD730" i="5" s="1"/>
  <c r="AC729" i="5"/>
  <c r="AB729" i="5"/>
  <c r="AA729" i="5"/>
  <c r="AC728" i="5"/>
  <c r="AB728" i="5"/>
  <c r="AD728" i="5" s="1"/>
  <c r="AA728" i="5"/>
  <c r="AC727" i="5"/>
  <c r="AB727" i="5"/>
  <c r="AA727" i="5"/>
  <c r="AD727" i="5" s="1"/>
  <c r="AC726" i="5"/>
  <c r="AB726" i="5"/>
  <c r="AA726" i="5"/>
  <c r="AD726" i="5" s="1"/>
  <c r="AC725" i="5"/>
  <c r="AB725" i="5"/>
  <c r="AA725" i="5"/>
  <c r="AC724" i="5"/>
  <c r="AB724" i="5"/>
  <c r="AA724" i="5"/>
  <c r="AC723" i="5"/>
  <c r="AB723" i="5"/>
  <c r="AA723" i="5"/>
  <c r="AC722" i="5"/>
  <c r="AB722" i="5"/>
  <c r="AA722" i="5"/>
  <c r="AD722" i="5"/>
  <c r="AC721" i="5"/>
  <c r="AB721" i="5"/>
  <c r="AA721" i="5"/>
  <c r="AC720" i="5"/>
  <c r="AB720" i="5"/>
  <c r="AA720" i="5"/>
  <c r="AC719" i="5"/>
  <c r="AB719" i="5"/>
  <c r="AA719" i="5"/>
  <c r="AC718" i="5"/>
  <c r="AB718" i="5"/>
  <c r="AA718" i="5"/>
  <c r="AD718" i="5" s="1"/>
  <c r="AC717" i="5"/>
  <c r="AB717" i="5"/>
  <c r="AA717" i="5"/>
  <c r="AD717" i="5" s="1"/>
  <c r="AC716" i="5"/>
  <c r="AB716" i="5"/>
  <c r="AA716" i="5"/>
  <c r="AC715" i="5"/>
  <c r="AB715" i="5"/>
  <c r="AA715" i="5"/>
  <c r="AC714" i="5"/>
  <c r="AB714" i="5"/>
  <c r="AA714" i="5"/>
  <c r="AC713" i="5"/>
  <c r="AB713" i="5"/>
  <c r="AA713" i="5"/>
  <c r="AC712" i="5"/>
  <c r="AB712" i="5"/>
  <c r="AA712" i="5"/>
  <c r="AC711" i="5"/>
  <c r="AB711" i="5"/>
  <c r="AA711" i="5"/>
  <c r="AC710" i="5"/>
  <c r="AB710" i="5"/>
  <c r="AA710" i="5"/>
  <c r="AC709" i="5"/>
  <c r="AB709" i="5"/>
  <c r="AA709" i="5"/>
  <c r="AC708" i="5"/>
  <c r="AB708" i="5"/>
  <c r="AA708" i="5"/>
  <c r="AD708" i="5" s="1"/>
  <c r="AC707" i="5"/>
  <c r="AB707" i="5"/>
  <c r="AA707" i="5"/>
  <c r="AC706" i="5"/>
  <c r="AB706" i="5"/>
  <c r="AA706" i="5"/>
  <c r="AD706" i="5" s="1"/>
  <c r="AC705" i="5"/>
  <c r="AB705" i="5"/>
  <c r="AA705" i="5"/>
  <c r="AC704" i="5"/>
  <c r="AB704" i="5"/>
  <c r="AA704" i="5"/>
  <c r="AD704" i="5" s="1"/>
  <c r="AC703" i="5"/>
  <c r="AB703" i="5"/>
  <c r="AA703" i="5"/>
  <c r="AC702" i="5"/>
  <c r="AD702" i="5" s="1"/>
  <c r="AB702" i="5"/>
  <c r="AA702" i="5"/>
  <c r="AC701" i="5"/>
  <c r="AB701" i="5"/>
  <c r="AA701" i="5"/>
  <c r="AC700" i="5"/>
  <c r="AB700" i="5"/>
  <c r="AD700" i="5" s="1"/>
  <c r="AA700" i="5"/>
  <c r="AC699" i="5"/>
  <c r="AB699" i="5"/>
  <c r="AA699" i="5"/>
  <c r="AD699" i="5" s="1"/>
  <c r="AC698" i="5"/>
  <c r="AB698" i="5"/>
  <c r="AA698" i="5"/>
  <c r="AD698" i="5" s="1"/>
  <c r="AC697" i="5"/>
  <c r="AB697" i="5"/>
  <c r="AA697" i="5"/>
  <c r="AC696" i="5"/>
  <c r="AB696" i="5"/>
  <c r="AA696" i="5"/>
  <c r="AC695" i="5"/>
  <c r="AB695" i="5"/>
  <c r="AA695" i="5"/>
  <c r="AD695" i="5" s="1"/>
  <c r="AC694" i="5"/>
  <c r="AB694" i="5"/>
  <c r="AA694" i="5"/>
  <c r="AD694" i="5" s="1"/>
  <c r="AC693" i="5"/>
  <c r="AB693" i="5"/>
  <c r="AA693" i="5"/>
  <c r="AC692" i="5"/>
  <c r="AB692" i="5"/>
  <c r="AA692" i="5"/>
  <c r="AD692" i="5" s="1"/>
  <c r="AC691" i="5"/>
  <c r="AB691" i="5"/>
  <c r="AA691" i="5"/>
  <c r="AC690" i="5"/>
  <c r="AB690" i="5"/>
  <c r="AA690" i="5"/>
  <c r="AD690" i="5" s="1"/>
  <c r="AC689" i="5"/>
  <c r="AB689" i="5"/>
  <c r="AA689" i="5"/>
  <c r="AC688" i="5"/>
  <c r="AB688" i="5"/>
  <c r="AA688" i="5"/>
  <c r="AD688" i="5" s="1"/>
  <c r="AC687" i="5"/>
  <c r="AB687" i="5"/>
  <c r="AA687" i="5"/>
  <c r="AC686" i="5"/>
  <c r="AB686" i="5"/>
  <c r="AA686" i="5"/>
  <c r="AD686" i="5" s="1"/>
  <c r="AC685" i="5"/>
  <c r="AB685" i="5"/>
  <c r="AA685" i="5"/>
  <c r="AC684" i="5"/>
  <c r="AB684" i="5"/>
  <c r="AA684" i="5"/>
  <c r="AC683" i="5"/>
  <c r="AB683" i="5"/>
  <c r="AA683" i="5"/>
  <c r="AD683" i="5" s="1"/>
  <c r="AC682" i="5"/>
  <c r="AB682" i="5"/>
  <c r="AA682" i="5"/>
  <c r="AC681" i="5"/>
  <c r="AB681" i="5"/>
  <c r="AA681" i="5"/>
  <c r="AC680" i="5"/>
  <c r="AB680" i="5"/>
  <c r="AA680" i="5"/>
  <c r="AC679" i="5"/>
  <c r="AB679" i="5"/>
  <c r="AA679" i="5"/>
  <c r="AD679" i="5" s="1"/>
  <c r="AC678" i="5"/>
  <c r="AB678" i="5"/>
  <c r="AA678" i="5"/>
  <c r="AC677" i="5"/>
  <c r="AB677" i="5"/>
  <c r="AA677" i="5"/>
  <c r="AC676" i="5"/>
  <c r="AB676" i="5"/>
  <c r="AA676" i="5"/>
  <c r="AD676" i="5" s="1"/>
  <c r="AC675" i="5"/>
  <c r="AB675" i="5"/>
  <c r="AA675" i="5"/>
  <c r="AC674" i="5"/>
  <c r="AB674" i="5"/>
  <c r="AA674" i="5"/>
  <c r="AD674" i="5"/>
  <c r="AC673" i="5"/>
  <c r="AB673" i="5"/>
  <c r="AA673" i="5"/>
  <c r="AC672" i="5"/>
  <c r="AB672" i="5"/>
  <c r="AA672" i="5"/>
  <c r="AC671" i="5"/>
  <c r="AB671" i="5"/>
  <c r="AA671" i="5"/>
  <c r="AC670" i="5"/>
  <c r="AB670" i="5"/>
  <c r="AA670" i="5"/>
  <c r="AD670" i="5" s="1"/>
  <c r="AC669" i="5"/>
  <c r="AB669" i="5"/>
  <c r="AA669" i="5"/>
  <c r="AC668" i="5"/>
  <c r="AB668" i="5"/>
  <c r="AA668" i="5"/>
  <c r="AC667" i="5"/>
  <c r="AB667" i="5"/>
  <c r="AA667" i="5"/>
  <c r="AC666" i="5"/>
  <c r="AB666" i="5"/>
  <c r="AA666" i="5"/>
  <c r="AC665" i="5"/>
  <c r="AB665" i="5"/>
  <c r="AA665" i="5"/>
  <c r="AC664" i="5"/>
  <c r="AB664" i="5"/>
  <c r="AA664" i="5"/>
  <c r="AC663" i="5"/>
  <c r="AB663" i="5"/>
  <c r="AA663" i="5"/>
  <c r="AC662" i="5"/>
  <c r="AB662" i="5"/>
  <c r="AA662" i="5"/>
  <c r="AC661" i="5"/>
  <c r="AB661" i="5"/>
  <c r="AA661" i="5"/>
  <c r="AC660" i="5"/>
  <c r="AB660" i="5"/>
  <c r="AA660" i="5"/>
  <c r="AD660" i="5"/>
  <c r="AC659" i="5"/>
  <c r="AB659" i="5"/>
  <c r="AA659" i="5"/>
  <c r="AC658" i="5"/>
  <c r="AD658" i="5" s="1"/>
  <c r="AB658" i="5"/>
  <c r="AA658" i="5"/>
  <c r="AC657" i="5"/>
  <c r="AB657" i="5"/>
  <c r="AA657" i="5"/>
  <c r="AC656" i="5"/>
  <c r="AB656" i="5"/>
  <c r="AA656" i="5"/>
  <c r="AC655" i="5"/>
  <c r="AB655" i="5"/>
  <c r="AA655" i="5"/>
  <c r="AC654" i="5"/>
  <c r="AB654" i="5"/>
  <c r="AA654" i="5"/>
  <c r="AD654" i="5"/>
  <c r="AC653" i="5"/>
  <c r="AB653" i="5"/>
  <c r="AA653" i="5"/>
  <c r="AC652" i="5"/>
  <c r="AB652" i="5"/>
  <c r="AA652" i="5"/>
  <c r="AC651" i="5"/>
  <c r="AB651" i="5"/>
  <c r="AA651" i="5"/>
  <c r="AC650" i="5"/>
  <c r="AB650" i="5"/>
  <c r="AA650" i="5"/>
  <c r="AD650" i="5" s="1"/>
  <c r="AC649" i="5"/>
  <c r="AB649" i="5"/>
  <c r="AA649" i="5"/>
  <c r="AC648" i="5"/>
  <c r="AB648" i="5"/>
  <c r="AA648" i="5"/>
  <c r="AC647" i="5"/>
  <c r="AB647" i="5"/>
  <c r="AA647" i="5"/>
  <c r="AC646" i="5"/>
  <c r="AB646" i="5"/>
  <c r="AA646" i="5"/>
  <c r="AC645" i="5"/>
  <c r="AB645" i="5"/>
  <c r="AA645" i="5"/>
  <c r="AC644" i="5"/>
  <c r="AD644" i="5" s="1"/>
  <c r="AB644" i="5"/>
  <c r="AA644" i="5"/>
  <c r="AC643" i="5"/>
  <c r="AB643" i="5"/>
  <c r="AA643" i="5"/>
  <c r="AC642" i="5"/>
  <c r="AB642" i="5"/>
  <c r="AD642" i="5" s="1"/>
  <c r="AA642" i="5"/>
  <c r="AC641" i="5"/>
  <c r="AB641" i="5"/>
  <c r="AA641" i="5"/>
  <c r="AC640" i="5"/>
  <c r="AB640" i="5"/>
  <c r="AA640" i="5"/>
  <c r="AD640" i="5" s="1"/>
  <c r="AC639" i="5"/>
  <c r="AB639" i="5"/>
  <c r="AA639" i="5"/>
  <c r="AC638" i="5"/>
  <c r="AB638" i="5"/>
  <c r="AD638" i="5" s="1"/>
  <c r="AA638" i="5"/>
  <c r="AC637" i="5"/>
  <c r="AB637" i="5"/>
  <c r="AA637" i="5"/>
  <c r="AC636" i="5"/>
  <c r="AB636" i="5"/>
  <c r="AA636" i="5"/>
  <c r="AC635" i="5"/>
  <c r="AB635" i="5"/>
  <c r="AA635" i="5"/>
  <c r="AD635" i="5" s="1"/>
  <c r="AC634" i="5"/>
  <c r="AB634" i="5"/>
  <c r="AA634" i="5"/>
  <c r="AC633" i="5"/>
  <c r="AB633" i="5"/>
  <c r="AD633" i="5" s="1"/>
  <c r="AA633" i="5"/>
  <c r="AC632" i="5"/>
  <c r="AB632" i="5"/>
  <c r="AA632" i="5"/>
  <c r="AC631" i="5"/>
  <c r="AB631" i="5"/>
  <c r="AA631" i="5"/>
  <c r="AD631" i="5"/>
  <c r="AC630" i="5"/>
  <c r="AB630" i="5"/>
  <c r="AA630" i="5"/>
  <c r="AD630" i="5" s="1"/>
  <c r="AC629" i="5"/>
  <c r="AB629" i="5"/>
  <c r="AA629" i="5"/>
  <c r="AC628" i="5"/>
  <c r="AB628" i="5"/>
  <c r="AA628" i="5"/>
  <c r="AC627" i="5"/>
  <c r="AB627" i="5"/>
  <c r="AA627" i="5"/>
  <c r="AC626" i="5"/>
  <c r="AB626" i="5"/>
  <c r="AA626" i="5"/>
  <c r="AC625" i="5"/>
  <c r="AD625" i="5" s="1"/>
  <c r="AB625" i="5"/>
  <c r="AA625" i="5"/>
  <c r="AC624" i="5"/>
  <c r="AB624" i="5"/>
  <c r="AA624" i="5"/>
  <c r="AC623" i="5"/>
  <c r="AB623" i="5"/>
  <c r="AD623" i="5" s="1"/>
  <c r="AA623" i="5"/>
  <c r="AC622" i="5"/>
  <c r="AB622" i="5"/>
  <c r="AA622" i="5"/>
  <c r="AC621" i="5"/>
  <c r="AB621" i="5"/>
  <c r="AA621" i="5"/>
  <c r="AD621" i="5"/>
  <c r="AC620" i="5"/>
  <c r="AB620" i="5"/>
  <c r="AA620" i="5"/>
  <c r="AC619" i="5"/>
  <c r="AD619" i="5" s="1"/>
  <c r="AB619" i="5"/>
  <c r="AA619" i="5"/>
  <c r="AC618" i="5"/>
  <c r="AB618" i="5"/>
  <c r="AA618" i="5"/>
  <c r="AC617" i="5"/>
  <c r="AB617" i="5"/>
  <c r="AD617" i="5" s="1"/>
  <c r="AA617" i="5"/>
  <c r="AC616" i="5"/>
  <c r="AB616" i="5"/>
  <c r="AA616" i="5"/>
  <c r="AC615" i="5"/>
  <c r="AB615" i="5"/>
  <c r="AA615" i="5"/>
  <c r="AD615" i="5"/>
  <c r="AC614" i="5"/>
  <c r="AB614" i="5"/>
  <c r="AA614" i="5"/>
  <c r="AD614" i="5" s="1"/>
  <c r="AC613" i="5"/>
  <c r="AB613" i="5"/>
  <c r="AA613" i="5"/>
  <c r="AC612" i="5"/>
  <c r="AD612" i="5" s="1"/>
  <c r="AB612" i="5"/>
  <c r="AA612" i="5"/>
  <c r="AC611" i="5"/>
  <c r="AB611" i="5"/>
  <c r="AA611" i="5"/>
  <c r="AC610" i="5"/>
  <c r="AB610" i="5"/>
  <c r="AA610" i="5"/>
  <c r="AD610" i="5" s="1"/>
  <c r="AC609" i="5"/>
  <c r="AB609" i="5"/>
  <c r="AA609" i="5"/>
  <c r="AC608" i="5"/>
  <c r="AB608" i="5"/>
  <c r="AA608" i="5"/>
  <c r="AD608" i="5" s="1"/>
  <c r="AC607" i="5"/>
  <c r="AB607" i="5"/>
  <c r="AA607" i="5"/>
  <c r="AD606" i="5"/>
  <c r="AC606" i="5"/>
  <c r="AB606" i="5"/>
  <c r="AA606" i="5"/>
  <c r="AC605" i="5"/>
  <c r="AB605" i="5"/>
  <c r="AA605" i="5"/>
  <c r="AC604" i="5"/>
  <c r="AD604" i="5" s="1"/>
  <c r="AB604" i="5"/>
  <c r="AA604" i="5"/>
  <c r="AC603" i="5"/>
  <c r="AB603" i="5"/>
  <c r="AA603" i="5"/>
  <c r="AC602" i="5"/>
  <c r="AB602" i="5"/>
  <c r="AA602" i="5"/>
  <c r="AC601" i="5"/>
  <c r="AB601" i="5"/>
  <c r="AA601" i="5"/>
  <c r="AD601" i="5" s="1"/>
  <c r="AC600" i="5"/>
  <c r="AB600" i="5"/>
  <c r="AA600" i="5"/>
  <c r="AD600" i="5" s="1"/>
  <c r="AC599" i="5"/>
  <c r="AB599" i="5"/>
  <c r="AA599" i="5"/>
  <c r="AD598" i="5"/>
  <c r="AC598" i="5"/>
  <c r="AB598" i="5"/>
  <c r="AA598" i="5"/>
  <c r="AC597" i="5"/>
  <c r="AB597" i="5"/>
  <c r="AA597" i="5"/>
  <c r="AC596" i="5"/>
  <c r="AD596" i="5" s="1"/>
  <c r="AB596" i="5"/>
  <c r="AA596" i="5"/>
  <c r="AC595" i="5"/>
  <c r="AB595" i="5"/>
  <c r="AA595" i="5"/>
  <c r="AC594" i="5"/>
  <c r="AB594" i="5"/>
  <c r="AA594" i="5"/>
  <c r="AC593" i="5"/>
  <c r="AB593" i="5"/>
  <c r="AA593" i="5"/>
  <c r="AC592" i="5"/>
  <c r="AB592" i="5"/>
  <c r="AA592" i="5"/>
  <c r="AD592" i="5" s="1"/>
  <c r="AC591" i="5"/>
  <c r="AB591" i="5"/>
  <c r="AA591" i="5"/>
  <c r="AD590" i="5"/>
  <c r="AC590" i="5"/>
  <c r="AB590" i="5"/>
  <c r="AA590" i="5"/>
  <c r="AC589" i="5"/>
  <c r="AB589" i="5"/>
  <c r="AA589" i="5"/>
  <c r="AC588" i="5"/>
  <c r="AB588" i="5"/>
  <c r="AD588" i="5" s="1"/>
  <c r="AA588" i="5"/>
  <c r="AC587" i="5"/>
  <c r="AB587" i="5"/>
  <c r="AA587" i="5"/>
  <c r="AC586" i="5"/>
  <c r="AB586" i="5"/>
  <c r="AA586" i="5"/>
  <c r="AD586" i="5" s="1"/>
  <c r="AC585" i="5"/>
  <c r="AB585" i="5"/>
  <c r="AA585" i="5"/>
  <c r="AD585" i="5" s="1"/>
  <c r="AC584" i="5"/>
  <c r="AB584" i="5"/>
  <c r="AA584" i="5"/>
  <c r="AC583" i="5"/>
  <c r="AB583" i="5"/>
  <c r="AA583" i="5"/>
  <c r="AC582" i="5"/>
  <c r="AB582" i="5"/>
  <c r="AA582" i="5"/>
  <c r="AC581" i="5"/>
  <c r="AB581" i="5"/>
  <c r="AA581" i="5"/>
  <c r="AD580" i="5"/>
  <c r="AC580" i="5"/>
  <c r="AB580" i="5"/>
  <c r="AA580" i="5"/>
  <c r="AC579" i="5"/>
  <c r="AB579" i="5"/>
  <c r="AA579" i="5"/>
  <c r="AC578" i="5"/>
  <c r="AB578" i="5"/>
  <c r="AD578" i="5" s="1"/>
  <c r="AA578" i="5"/>
  <c r="AC577" i="5"/>
  <c r="AB577" i="5"/>
  <c r="AA577" i="5"/>
  <c r="AC576" i="5"/>
  <c r="AB576" i="5"/>
  <c r="AA576" i="5"/>
  <c r="AD576" i="5" s="1"/>
  <c r="AC575" i="5"/>
  <c r="AB575" i="5"/>
  <c r="AA575" i="5"/>
  <c r="AD574" i="5"/>
  <c r="AC574" i="5"/>
  <c r="AB574" i="5"/>
  <c r="AA574" i="5"/>
  <c r="AC573" i="5"/>
  <c r="AB573" i="5"/>
  <c r="AA573" i="5"/>
  <c r="AC572" i="5"/>
  <c r="AB572" i="5"/>
  <c r="AD572" i="5" s="1"/>
  <c r="AA572" i="5"/>
  <c r="AC571" i="5"/>
  <c r="AB571" i="5"/>
  <c r="AA571" i="5"/>
  <c r="AC570" i="5"/>
  <c r="AB570" i="5"/>
  <c r="AA570" i="5"/>
  <c r="AD570" i="5" s="1"/>
  <c r="AC569" i="5"/>
  <c r="AB569" i="5"/>
  <c r="AA569" i="5"/>
  <c r="AD569" i="5" s="1"/>
  <c r="AC568" i="5"/>
  <c r="AB568" i="5"/>
  <c r="AA568" i="5"/>
  <c r="AC567" i="5"/>
  <c r="AB567" i="5"/>
  <c r="AA567" i="5"/>
  <c r="AC566" i="5"/>
  <c r="AB566" i="5"/>
  <c r="AA566" i="5"/>
  <c r="AC565" i="5"/>
  <c r="AB565" i="5"/>
  <c r="AA565" i="5"/>
  <c r="AC564" i="5"/>
  <c r="AB564" i="5"/>
  <c r="AA564" i="5"/>
  <c r="AC563" i="5"/>
  <c r="AB563" i="5"/>
  <c r="AA563" i="5"/>
  <c r="AC562" i="5"/>
  <c r="AB562" i="5"/>
  <c r="AA562" i="5"/>
  <c r="AD562" i="5" s="1"/>
  <c r="AC561" i="5"/>
  <c r="AB561" i="5"/>
  <c r="AA561" i="5"/>
  <c r="AD560" i="5"/>
  <c r="AC560" i="5"/>
  <c r="AB560" i="5"/>
  <c r="AA560" i="5"/>
  <c r="AC559" i="5"/>
  <c r="AB559" i="5"/>
  <c r="AA559" i="5"/>
  <c r="AC558" i="5"/>
  <c r="AD558" i="5" s="1"/>
  <c r="AB558" i="5"/>
  <c r="AA558" i="5"/>
  <c r="AC557" i="5"/>
  <c r="AB557" i="5"/>
  <c r="AA557" i="5"/>
  <c r="AC556" i="5"/>
  <c r="AB556" i="5"/>
  <c r="AA556" i="5"/>
  <c r="AC555" i="5"/>
  <c r="AB555" i="5"/>
  <c r="AA555" i="5"/>
  <c r="AD554" i="5"/>
  <c r="AC554" i="5"/>
  <c r="AB554" i="5"/>
  <c r="AA554" i="5"/>
  <c r="AC553" i="5"/>
  <c r="AB553" i="5"/>
  <c r="AA553" i="5"/>
  <c r="AC552" i="5"/>
  <c r="AB552" i="5"/>
  <c r="AA552" i="5"/>
  <c r="AC551" i="5"/>
  <c r="AB551" i="5"/>
  <c r="AA551" i="5"/>
  <c r="AC550" i="5"/>
  <c r="AB550" i="5"/>
  <c r="AA550" i="5"/>
  <c r="AC549" i="5"/>
  <c r="AB549" i="5"/>
  <c r="AA549" i="5"/>
  <c r="AC548" i="5"/>
  <c r="AB548" i="5"/>
  <c r="AA548" i="5"/>
  <c r="AC547" i="5"/>
  <c r="AB547" i="5"/>
  <c r="AA547" i="5"/>
  <c r="AD547" i="5" s="1"/>
  <c r="AC546" i="5"/>
  <c r="AB546" i="5"/>
  <c r="AA546" i="5"/>
  <c r="AD546" i="5" s="1"/>
  <c r="AC545" i="5"/>
  <c r="AB545" i="5"/>
  <c r="AA545" i="5"/>
  <c r="AC544" i="5"/>
  <c r="AD544" i="5" s="1"/>
  <c r="AB544" i="5"/>
  <c r="AA544" i="5"/>
  <c r="AC543" i="5"/>
  <c r="AB543" i="5"/>
  <c r="AA543" i="5"/>
  <c r="AC542" i="5"/>
  <c r="AB542" i="5"/>
  <c r="AA542" i="5"/>
  <c r="AD542" i="5" s="1"/>
  <c r="AC541" i="5"/>
  <c r="AB541" i="5"/>
  <c r="AA541" i="5"/>
  <c r="AD541" i="5" s="1"/>
  <c r="AC540" i="5"/>
  <c r="AB540" i="5"/>
  <c r="AA540" i="5"/>
  <c r="AC539" i="5"/>
  <c r="AB539" i="5"/>
  <c r="AA539" i="5"/>
  <c r="AC538" i="5"/>
  <c r="AB538" i="5"/>
  <c r="AD538" i="5" s="1"/>
  <c r="AA538" i="5"/>
  <c r="AC537" i="5"/>
  <c r="AB537" i="5"/>
  <c r="AA537" i="5"/>
  <c r="AD537" i="5" s="1"/>
  <c r="AC536" i="5"/>
  <c r="AB536" i="5"/>
  <c r="AA536" i="5"/>
  <c r="AD536" i="5" s="1"/>
  <c r="AC535" i="5"/>
  <c r="AB535" i="5"/>
  <c r="AA535" i="5"/>
  <c r="AC534" i="5"/>
  <c r="AB534" i="5"/>
  <c r="AD534" i="5" s="1"/>
  <c r="AA534" i="5"/>
  <c r="AC533" i="5"/>
  <c r="AB533" i="5"/>
  <c r="AA533" i="5"/>
  <c r="AC532" i="5"/>
  <c r="AB532" i="5"/>
  <c r="AA532" i="5"/>
  <c r="AD532" i="5" s="1"/>
  <c r="AC531" i="5"/>
  <c r="AB531" i="5"/>
  <c r="AA531" i="5"/>
  <c r="AC530" i="5"/>
  <c r="AB530" i="5"/>
  <c r="AA530" i="5"/>
  <c r="AC529" i="5"/>
  <c r="AB529" i="5"/>
  <c r="AA529" i="5"/>
  <c r="AD529" i="5" s="1"/>
  <c r="AC528" i="5"/>
  <c r="AB528" i="5"/>
  <c r="AA528" i="5"/>
  <c r="AD528" i="5" s="1"/>
  <c r="AC527" i="5"/>
  <c r="AB527" i="5"/>
  <c r="AA527" i="5"/>
  <c r="AD526" i="5"/>
  <c r="AC526" i="5"/>
  <c r="AB526" i="5"/>
  <c r="AA526" i="5"/>
  <c r="AC525" i="5"/>
  <c r="AB525" i="5"/>
  <c r="AA525" i="5"/>
  <c r="AC524" i="5"/>
  <c r="AB524" i="5"/>
  <c r="AD524" i="5" s="1"/>
  <c r="AA524" i="5"/>
  <c r="AC523" i="5"/>
  <c r="AB523" i="5"/>
  <c r="AA523" i="5"/>
  <c r="AC522" i="5"/>
  <c r="AB522" i="5"/>
  <c r="AA522" i="5"/>
  <c r="AD522" i="5" s="1"/>
  <c r="AC521" i="5"/>
  <c r="AB521" i="5"/>
  <c r="AA521" i="5"/>
  <c r="AC520" i="5"/>
  <c r="AB520" i="5"/>
  <c r="AA520" i="5"/>
  <c r="AC519" i="5"/>
  <c r="AB519" i="5"/>
  <c r="AA519" i="5"/>
  <c r="AC518" i="5"/>
  <c r="AB518" i="5"/>
  <c r="AA518" i="5"/>
  <c r="AC517" i="5"/>
  <c r="AB517" i="5"/>
  <c r="AA517" i="5"/>
  <c r="AC516" i="5"/>
  <c r="AB516" i="5"/>
  <c r="AA516" i="5"/>
  <c r="AC515" i="5"/>
  <c r="AB515" i="5"/>
  <c r="AA515" i="5"/>
  <c r="AC514" i="5"/>
  <c r="AB514" i="5"/>
  <c r="AA514" i="5"/>
  <c r="AD514" i="5" s="1"/>
  <c r="AC513" i="5"/>
  <c r="AB513" i="5"/>
  <c r="AA513" i="5"/>
  <c r="AC512" i="5"/>
  <c r="AD512" i="5" s="1"/>
  <c r="AB512" i="5"/>
  <c r="AA512" i="5"/>
  <c r="AC511" i="5"/>
  <c r="AB511" i="5"/>
  <c r="AA511" i="5"/>
  <c r="AC510" i="5"/>
  <c r="AB510" i="5"/>
  <c r="AA510" i="5"/>
  <c r="AD510" i="5" s="1"/>
  <c r="AC509" i="5"/>
  <c r="AB509" i="5"/>
  <c r="AA509" i="5"/>
  <c r="AD509" i="5" s="1"/>
  <c r="AC508" i="5"/>
  <c r="AB508" i="5"/>
  <c r="AA508" i="5"/>
  <c r="AC507" i="5"/>
  <c r="AB507" i="5"/>
  <c r="AA507" i="5"/>
  <c r="AC506" i="5"/>
  <c r="AB506" i="5"/>
  <c r="AA506" i="5"/>
  <c r="AC505" i="5"/>
  <c r="AB505" i="5"/>
  <c r="AA505" i="5"/>
  <c r="AD505" i="5" s="1"/>
  <c r="AC504" i="5"/>
  <c r="AB504" i="5"/>
  <c r="AA504" i="5"/>
  <c r="AD504" i="5" s="1"/>
  <c r="AC503" i="5"/>
  <c r="AB503" i="5"/>
  <c r="AA503" i="5"/>
  <c r="AC502" i="5"/>
  <c r="AB502" i="5"/>
  <c r="AD502" i="5" s="1"/>
  <c r="AA502" i="5"/>
  <c r="AC501" i="5"/>
  <c r="AB501" i="5"/>
  <c r="AA501" i="5"/>
  <c r="AC500" i="5"/>
  <c r="AB500" i="5"/>
  <c r="AA500" i="5"/>
  <c r="AD500" i="5" s="1"/>
  <c r="AC499" i="5"/>
  <c r="AB499" i="5"/>
  <c r="AA499" i="5"/>
  <c r="AC498" i="5"/>
  <c r="AB498" i="5"/>
  <c r="AD498" i="5" s="1"/>
  <c r="AA498" i="5"/>
  <c r="AC497" i="5"/>
  <c r="AB497" i="5"/>
  <c r="AA497" i="5"/>
  <c r="AC496" i="5"/>
  <c r="AB496" i="5"/>
  <c r="AA496" i="5"/>
  <c r="AD496" i="5" s="1"/>
  <c r="AC495" i="5"/>
  <c r="AB495" i="5"/>
  <c r="AA495" i="5"/>
  <c r="AD494" i="5"/>
  <c r="AC494" i="5"/>
  <c r="AB494" i="5"/>
  <c r="AA494" i="5"/>
  <c r="AC493" i="5"/>
  <c r="AB493" i="5"/>
  <c r="AA493" i="5"/>
  <c r="AC492" i="5"/>
  <c r="AB492" i="5"/>
  <c r="AD492" i="5" s="1"/>
  <c r="AA492" i="5"/>
  <c r="AC491" i="5"/>
  <c r="AB491" i="5"/>
  <c r="AA491" i="5"/>
  <c r="AC490" i="5"/>
  <c r="AB490" i="5"/>
  <c r="AA490" i="5"/>
  <c r="AD490" i="5" s="1"/>
  <c r="AC489" i="5"/>
  <c r="AB489" i="5"/>
  <c r="AA489" i="5"/>
  <c r="AD489" i="5" s="1"/>
  <c r="AC488" i="5"/>
  <c r="AB488" i="5"/>
  <c r="AA488" i="5"/>
  <c r="AC487" i="5"/>
  <c r="AB487" i="5"/>
  <c r="AA487" i="5"/>
  <c r="AC486" i="5"/>
  <c r="AB486" i="5"/>
  <c r="AA486" i="5"/>
  <c r="AD486" i="5" s="1"/>
  <c r="AC485" i="5"/>
  <c r="AB485" i="5"/>
  <c r="AA485" i="5"/>
  <c r="AD485" i="5" s="1"/>
  <c r="AC484" i="5"/>
  <c r="AB484" i="5"/>
  <c r="AA484" i="5"/>
  <c r="AC483" i="5"/>
  <c r="AB483" i="5"/>
  <c r="AA483" i="5"/>
  <c r="AC482" i="5"/>
  <c r="AB482" i="5"/>
  <c r="AA482" i="5"/>
  <c r="AC481" i="5"/>
  <c r="AB481" i="5"/>
  <c r="AA481" i="5"/>
  <c r="AD481" i="5" s="1"/>
  <c r="AC480" i="5"/>
  <c r="AB480" i="5"/>
  <c r="AA480" i="5"/>
  <c r="AC479" i="5"/>
  <c r="AB479" i="5"/>
  <c r="AA479" i="5"/>
  <c r="AC478" i="5"/>
  <c r="AB478" i="5"/>
  <c r="AA478" i="5"/>
  <c r="AC477" i="5"/>
  <c r="AB477" i="5"/>
  <c r="AA477" i="5"/>
  <c r="AD477" i="5" s="1"/>
  <c r="AC476" i="5"/>
  <c r="AB476" i="5"/>
  <c r="AA476" i="5"/>
  <c r="AD476" i="5" s="1"/>
  <c r="AC475" i="5"/>
  <c r="AB475" i="5"/>
  <c r="AA475" i="5"/>
  <c r="AD475" i="5" s="1"/>
  <c r="AD474" i="5"/>
  <c r="AC474" i="5"/>
  <c r="AB474" i="5"/>
  <c r="AA474" i="5"/>
  <c r="AC473" i="5"/>
  <c r="AB473" i="5"/>
  <c r="AA473" i="5"/>
  <c r="AC472" i="5"/>
  <c r="AB472" i="5"/>
  <c r="AD472" i="5" s="1"/>
  <c r="AA472" i="5"/>
  <c r="AC471" i="5"/>
  <c r="AB471" i="5"/>
  <c r="AA471" i="5"/>
  <c r="AD471" i="5" s="1"/>
  <c r="AC470" i="5"/>
  <c r="AB470" i="5"/>
  <c r="AA470" i="5"/>
  <c r="AD470" i="5" s="1"/>
  <c r="AC469" i="5"/>
  <c r="AB469" i="5"/>
  <c r="AA469" i="5"/>
  <c r="AC468" i="5"/>
  <c r="AB468" i="5"/>
  <c r="AA468" i="5"/>
  <c r="AC467" i="5"/>
  <c r="AB467" i="5"/>
  <c r="AA467" i="5"/>
  <c r="AD467" i="5" s="1"/>
  <c r="AC466" i="5"/>
  <c r="AB466" i="5"/>
  <c r="AA466" i="5"/>
  <c r="AD466" i="5" s="1"/>
  <c r="AC465" i="5"/>
  <c r="AB465" i="5"/>
  <c r="AA465" i="5"/>
  <c r="AC464" i="5"/>
  <c r="AB464" i="5"/>
  <c r="AA464" i="5"/>
  <c r="AC463" i="5"/>
  <c r="AB463" i="5"/>
  <c r="AA463" i="5"/>
  <c r="AC462" i="5"/>
  <c r="AB462" i="5"/>
  <c r="AA462" i="5"/>
  <c r="AD462" i="5" s="1"/>
  <c r="AC461" i="5"/>
  <c r="AB461" i="5"/>
  <c r="AA461" i="5"/>
  <c r="AD461" i="5" s="1"/>
  <c r="AD460" i="5"/>
  <c r="AC460" i="5"/>
  <c r="AB460" i="5"/>
  <c r="AA460" i="5"/>
  <c r="AC459" i="5"/>
  <c r="AB459" i="5"/>
  <c r="AA459" i="5"/>
  <c r="AC458" i="5"/>
  <c r="AD458" i="5" s="1"/>
  <c r="AB458" i="5"/>
  <c r="AA458" i="5"/>
  <c r="AC457" i="5"/>
  <c r="AB457" i="5"/>
  <c r="AA457" i="5"/>
  <c r="AC456" i="5"/>
  <c r="AB456" i="5"/>
  <c r="AA456" i="5"/>
  <c r="AC455" i="5"/>
  <c r="AB455" i="5"/>
  <c r="AA455" i="5"/>
  <c r="AD455" i="5" s="1"/>
  <c r="AC454" i="5"/>
  <c r="AB454" i="5"/>
  <c r="AA454" i="5"/>
  <c r="AC453" i="5"/>
  <c r="AB453" i="5"/>
  <c r="AA453" i="5"/>
  <c r="AC452" i="5"/>
  <c r="AB452" i="5"/>
  <c r="AA452" i="5"/>
  <c r="AD452" i="5" s="1"/>
  <c r="AC451" i="5"/>
  <c r="AB451" i="5"/>
  <c r="AA451" i="5"/>
  <c r="AD451" i="5" s="1"/>
  <c r="AD450" i="5"/>
  <c r="AC450" i="5"/>
  <c r="AB450" i="5"/>
  <c r="AA450" i="5"/>
  <c r="AC449" i="5"/>
  <c r="AB449" i="5"/>
  <c r="AA449" i="5"/>
  <c r="AC448" i="5"/>
  <c r="AB448" i="5"/>
  <c r="AD448" i="5" s="1"/>
  <c r="AA448" i="5"/>
  <c r="AC447" i="5"/>
  <c r="AB447" i="5"/>
  <c r="AA447" i="5"/>
  <c r="AD447" i="5" s="1"/>
  <c r="AC446" i="5"/>
  <c r="AB446" i="5"/>
  <c r="AA446" i="5"/>
  <c r="AD446" i="5" s="1"/>
  <c r="AC445" i="5"/>
  <c r="AB445" i="5"/>
  <c r="AA445" i="5"/>
  <c r="AC444" i="5"/>
  <c r="AD444" i="5" s="1"/>
  <c r="AB444" i="5"/>
  <c r="AA444" i="5"/>
  <c r="AC443" i="5"/>
  <c r="AB443" i="5"/>
  <c r="AA443" i="5"/>
  <c r="AC442" i="5"/>
  <c r="AB442" i="5"/>
  <c r="AD442" i="5" s="1"/>
  <c r="AA442" i="5"/>
  <c r="AC441" i="5"/>
  <c r="AB441" i="5"/>
  <c r="AA441" i="5"/>
  <c r="AC440" i="5"/>
  <c r="AB440" i="5"/>
  <c r="AA440" i="5"/>
  <c r="AC439" i="5"/>
  <c r="AB439" i="5"/>
  <c r="AA439" i="5"/>
  <c r="AC438" i="5"/>
  <c r="AB438" i="5"/>
  <c r="AA438" i="5"/>
  <c r="AC437" i="5"/>
  <c r="AB437" i="5"/>
  <c r="AA437" i="5"/>
  <c r="AD437" i="5" s="1"/>
  <c r="AC436" i="5"/>
  <c r="AB436" i="5"/>
  <c r="AA436" i="5"/>
  <c r="AD436" i="5" s="1"/>
  <c r="AC435" i="5"/>
  <c r="AB435" i="5"/>
  <c r="AA435" i="5"/>
  <c r="AC434" i="5"/>
  <c r="AD434" i="5" s="1"/>
  <c r="AB434" i="5"/>
  <c r="AA434" i="5"/>
  <c r="AC433" i="5"/>
  <c r="AB433" i="5"/>
  <c r="AA433" i="5"/>
  <c r="AC432" i="5"/>
  <c r="AB432" i="5"/>
  <c r="AA432" i="5"/>
  <c r="AC431" i="5"/>
  <c r="AB431" i="5"/>
  <c r="AA431" i="5"/>
  <c r="AD431" i="5" s="1"/>
  <c r="AC430" i="5"/>
  <c r="AB430" i="5"/>
  <c r="AA430" i="5"/>
  <c r="AC429" i="5"/>
  <c r="AB429" i="5"/>
  <c r="AA429" i="5"/>
  <c r="AC428" i="5"/>
  <c r="AB428" i="5"/>
  <c r="AD428" i="5" s="1"/>
  <c r="AA428" i="5"/>
  <c r="AC427" i="5"/>
  <c r="AB427" i="5"/>
  <c r="AA427" i="5"/>
  <c r="AC426" i="5"/>
  <c r="AB426" i="5"/>
  <c r="AA426" i="5"/>
  <c r="AD426" i="5" s="1"/>
  <c r="AC425" i="5"/>
  <c r="AB425" i="5"/>
  <c r="AA425" i="5"/>
  <c r="AC424" i="5"/>
  <c r="AB424" i="5"/>
  <c r="AA424" i="5"/>
  <c r="AC423" i="5"/>
  <c r="AB423" i="5"/>
  <c r="AA423" i="5"/>
  <c r="AC422" i="5"/>
  <c r="AB422" i="5"/>
  <c r="AA422" i="5"/>
  <c r="AD422" i="5" s="1"/>
  <c r="AC421" i="5"/>
  <c r="AB421" i="5"/>
  <c r="AA421" i="5"/>
  <c r="AD421" i="5" s="1"/>
  <c r="AC420" i="5"/>
  <c r="AB420" i="5"/>
  <c r="AA420" i="5"/>
  <c r="AC419" i="5"/>
  <c r="AB419" i="5"/>
  <c r="AA419" i="5"/>
  <c r="AC418" i="5"/>
  <c r="AB418" i="5"/>
  <c r="AA418" i="5"/>
  <c r="AD418" i="5" s="1"/>
  <c r="AC417" i="5"/>
  <c r="AB417" i="5"/>
  <c r="AA417" i="5"/>
  <c r="AC416" i="5"/>
  <c r="AB416" i="5"/>
  <c r="AA416" i="5"/>
  <c r="AC415" i="5"/>
  <c r="AB415" i="5"/>
  <c r="AA415" i="5"/>
  <c r="AC414" i="5"/>
  <c r="AB414" i="5"/>
  <c r="AA414" i="5"/>
  <c r="AC413" i="5"/>
  <c r="AB413" i="5"/>
  <c r="AA413" i="5"/>
  <c r="AD413" i="5" s="1"/>
  <c r="AC412" i="5"/>
  <c r="AB412" i="5"/>
  <c r="AA412" i="5"/>
  <c r="AD412" i="5" s="1"/>
  <c r="AC411" i="5"/>
  <c r="AB411" i="5"/>
  <c r="AA411" i="5"/>
  <c r="AD410" i="5"/>
  <c r="AC410" i="5"/>
  <c r="AB410" i="5"/>
  <c r="AA410" i="5"/>
  <c r="AC409" i="5"/>
  <c r="AB409" i="5"/>
  <c r="AA409" i="5"/>
  <c r="AC408" i="5"/>
  <c r="AB408" i="5"/>
  <c r="AD408" i="5" s="1"/>
  <c r="AA408" i="5"/>
  <c r="AC407" i="5"/>
  <c r="AB407" i="5"/>
  <c r="AA407" i="5"/>
  <c r="AD407" i="5" s="1"/>
  <c r="AC406" i="5"/>
  <c r="AB406" i="5"/>
  <c r="AA406" i="5"/>
  <c r="AD406" i="5" s="1"/>
  <c r="AC405" i="5"/>
  <c r="AB405" i="5"/>
  <c r="AA405" i="5"/>
  <c r="AC404" i="5"/>
  <c r="AB404" i="5"/>
  <c r="AA404" i="5"/>
  <c r="AC403" i="5"/>
  <c r="AB403" i="5"/>
  <c r="AA403" i="5"/>
  <c r="AC402" i="5"/>
  <c r="AB402" i="5"/>
  <c r="AA402" i="5"/>
  <c r="AC401" i="5"/>
  <c r="AB401" i="5"/>
  <c r="AA401" i="5"/>
  <c r="AC400" i="5"/>
  <c r="AB400" i="5"/>
  <c r="AA400" i="5"/>
  <c r="AC399" i="5"/>
  <c r="AB399" i="5"/>
  <c r="AA399" i="5"/>
  <c r="AC398" i="5"/>
  <c r="AB398" i="5"/>
  <c r="AA398" i="5"/>
  <c r="AC397" i="5"/>
  <c r="AB397" i="5"/>
  <c r="AA397" i="5"/>
  <c r="AD397" i="5" s="1"/>
  <c r="AC396" i="5"/>
  <c r="AB396" i="5"/>
  <c r="AA396" i="5"/>
  <c r="AD396" i="5" s="1"/>
  <c r="AC395" i="5"/>
  <c r="AB395" i="5"/>
  <c r="AA395" i="5"/>
  <c r="AC394" i="5"/>
  <c r="AD394" i="5" s="1"/>
  <c r="AB394" i="5"/>
  <c r="AA394" i="5"/>
  <c r="AC393" i="5"/>
  <c r="AB393" i="5"/>
  <c r="AA393" i="5"/>
  <c r="AC392" i="5"/>
  <c r="AB392" i="5"/>
  <c r="AA392" i="5"/>
  <c r="AC391" i="5"/>
  <c r="AB391" i="5"/>
  <c r="AA391" i="5"/>
  <c r="AC390" i="5"/>
  <c r="AB390" i="5"/>
  <c r="AA390" i="5"/>
  <c r="AC389" i="5"/>
  <c r="AB389" i="5"/>
  <c r="AA389" i="5"/>
  <c r="AC388" i="5"/>
  <c r="AB388" i="5"/>
  <c r="AA388" i="5"/>
  <c r="AD388" i="5" s="1"/>
  <c r="AC387" i="5"/>
  <c r="AB387" i="5"/>
  <c r="AA387" i="5"/>
  <c r="AC386" i="5"/>
  <c r="AD386" i="5" s="1"/>
  <c r="AB386" i="5"/>
  <c r="AA386" i="5"/>
  <c r="AC385" i="5"/>
  <c r="AB385" i="5"/>
  <c r="AA385" i="5"/>
  <c r="AC384" i="5"/>
  <c r="AB384" i="5"/>
  <c r="AA384" i="5"/>
  <c r="AC383" i="5"/>
  <c r="AB383" i="5"/>
  <c r="AA383" i="5"/>
  <c r="AC382" i="5"/>
  <c r="AB382" i="5"/>
  <c r="AA382" i="5"/>
  <c r="AC381" i="5"/>
  <c r="AB381" i="5"/>
  <c r="AA381" i="5"/>
  <c r="AC380" i="5"/>
  <c r="AB380" i="5"/>
  <c r="AA380" i="5"/>
  <c r="AD380" i="5" s="1"/>
  <c r="AC379" i="5"/>
  <c r="AB379" i="5"/>
  <c r="AA379" i="5"/>
  <c r="AC378" i="5"/>
  <c r="AD378" i="5" s="1"/>
  <c r="AB378" i="5"/>
  <c r="AA378" i="5"/>
  <c r="AC377" i="5"/>
  <c r="AB377" i="5"/>
  <c r="AA377" i="5"/>
  <c r="AC376" i="5"/>
  <c r="AB376" i="5"/>
  <c r="AA376" i="5"/>
  <c r="AC375" i="5"/>
  <c r="AB375" i="5"/>
  <c r="AA375" i="5"/>
  <c r="AD375" i="5" s="1"/>
  <c r="AC374" i="5"/>
  <c r="AB374" i="5"/>
  <c r="AA374" i="5"/>
  <c r="AC373" i="5"/>
  <c r="AB373" i="5"/>
  <c r="AA373" i="5"/>
  <c r="AC372" i="5"/>
  <c r="AB372" i="5"/>
  <c r="AA372" i="5"/>
  <c r="AD372" i="5" s="1"/>
  <c r="AC371" i="5"/>
  <c r="AB371" i="5"/>
  <c r="AA371" i="5"/>
  <c r="AC370" i="5"/>
  <c r="AD370" i="5" s="1"/>
  <c r="AB370" i="5"/>
  <c r="AA370" i="5"/>
  <c r="AC369" i="5"/>
  <c r="AB369" i="5"/>
  <c r="AA369" i="5"/>
  <c r="AC368" i="5"/>
  <c r="AB368" i="5"/>
  <c r="AA368" i="5"/>
  <c r="AC367" i="5"/>
  <c r="AB367" i="5"/>
  <c r="AA367" i="5"/>
  <c r="AD367" i="5" s="1"/>
  <c r="AC366" i="5"/>
  <c r="AB366" i="5"/>
  <c r="AA366" i="5"/>
  <c r="AC365" i="5"/>
  <c r="AB365" i="5"/>
  <c r="AA365" i="5"/>
  <c r="AC364" i="5"/>
  <c r="AB364" i="5"/>
  <c r="AA364" i="5"/>
  <c r="AD364" i="5" s="1"/>
  <c r="AC363" i="5"/>
  <c r="AB363" i="5"/>
  <c r="AA363" i="5"/>
  <c r="AC362" i="5"/>
  <c r="AB362" i="5"/>
  <c r="AA362" i="5"/>
  <c r="AC361" i="5"/>
  <c r="AB361" i="5"/>
  <c r="AA361" i="5"/>
  <c r="AC360" i="5"/>
  <c r="AB360" i="5"/>
  <c r="AD360" i="5" s="1"/>
  <c r="AA360" i="5"/>
  <c r="AC359" i="5"/>
  <c r="AB359" i="5"/>
  <c r="AA359" i="5"/>
  <c r="AD359" i="5" s="1"/>
  <c r="AC358" i="5"/>
  <c r="AB358" i="5"/>
  <c r="AA358" i="5"/>
  <c r="AD358" i="5" s="1"/>
  <c r="AC357" i="5"/>
  <c r="AB357" i="5"/>
  <c r="AA357" i="5"/>
  <c r="AC356" i="5"/>
  <c r="AB356" i="5"/>
  <c r="AA356" i="5"/>
  <c r="AC355" i="5"/>
  <c r="AB355" i="5"/>
  <c r="AA355" i="5"/>
  <c r="AC354" i="5"/>
  <c r="AB354" i="5"/>
  <c r="AA354" i="5"/>
  <c r="AC353" i="5"/>
  <c r="AB353" i="5"/>
  <c r="AA353" i="5"/>
  <c r="AC352" i="5"/>
  <c r="AB352" i="5"/>
  <c r="AD352" i="5" s="1"/>
  <c r="AA352" i="5"/>
  <c r="AC351" i="5"/>
  <c r="AB351" i="5"/>
  <c r="AA351" i="5"/>
  <c r="AD351" i="5" s="1"/>
  <c r="AC350" i="5"/>
  <c r="AB350" i="5"/>
  <c r="AA350" i="5"/>
  <c r="AD350" i="5" s="1"/>
  <c r="AC349" i="5"/>
  <c r="AB349" i="5"/>
  <c r="AA349" i="5"/>
  <c r="AC348" i="5"/>
  <c r="AD348" i="5" s="1"/>
  <c r="AB348" i="5"/>
  <c r="AA348" i="5"/>
  <c r="AC347" i="5"/>
  <c r="AB347" i="5"/>
  <c r="AA347" i="5"/>
  <c r="AC346" i="5"/>
  <c r="AB346" i="5"/>
  <c r="AA346" i="5"/>
  <c r="AC345" i="5"/>
  <c r="AB345" i="5"/>
  <c r="AA345" i="5"/>
  <c r="AC344" i="5"/>
  <c r="AB344" i="5"/>
  <c r="AA344" i="5"/>
  <c r="AC343" i="5"/>
  <c r="AB343" i="5"/>
  <c r="AA343" i="5"/>
  <c r="AC342" i="5"/>
  <c r="AB342" i="5"/>
  <c r="AA342" i="5"/>
  <c r="AD342" i="5" s="1"/>
  <c r="AC341" i="5"/>
  <c r="AB341" i="5"/>
  <c r="AA341" i="5"/>
  <c r="AD341" i="5" s="1"/>
  <c r="AC340" i="5"/>
  <c r="AB340" i="5"/>
  <c r="AA340" i="5"/>
  <c r="AC339" i="5"/>
  <c r="AB339" i="5"/>
  <c r="AA339" i="5"/>
  <c r="AC338" i="5"/>
  <c r="AB338" i="5"/>
  <c r="AA338" i="5"/>
  <c r="AC337" i="5"/>
  <c r="AB337" i="5"/>
  <c r="AA337" i="5"/>
  <c r="AC336" i="5"/>
  <c r="AB336" i="5"/>
  <c r="AA336" i="5"/>
  <c r="AC335" i="5"/>
  <c r="AB335" i="5"/>
  <c r="AA335" i="5"/>
  <c r="AD335" i="5" s="1"/>
  <c r="AC334" i="5"/>
  <c r="AB334" i="5"/>
  <c r="AA334" i="5"/>
  <c r="AD334" i="5" s="1"/>
  <c r="AC333" i="5"/>
  <c r="AB333" i="5"/>
  <c r="AA333" i="5"/>
  <c r="AC332" i="5"/>
  <c r="AD332" i="5" s="1"/>
  <c r="AB332" i="5"/>
  <c r="AA332" i="5"/>
  <c r="AC331" i="5"/>
  <c r="AB331" i="5"/>
  <c r="AA331" i="5"/>
  <c r="AC330" i="5"/>
  <c r="AB330" i="5"/>
  <c r="AA330" i="5"/>
  <c r="AC329" i="5"/>
  <c r="AB329" i="5"/>
  <c r="AA329" i="5"/>
  <c r="AC328" i="5"/>
  <c r="AB328" i="5"/>
  <c r="AA328" i="5"/>
  <c r="AC327" i="5"/>
  <c r="AB327" i="5"/>
  <c r="AA327" i="5"/>
  <c r="AC326" i="5"/>
  <c r="AB326" i="5"/>
  <c r="AA326" i="5"/>
  <c r="AD326" i="5" s="1"/>
  <c r="AC325" i="5"/>
  <c r="AB325" i="5"/>
  <c r="AA325" i="5"/>
  <c r="AD325" i="5" s="1"/>
  <c r="AC324" i="5"/>
  <c r="AB324" i="5"/>
  <c r="AA324" i="5"/>
  <c r="AC323" i="5"/>
  <c r="AB323" i="5"/>
  <c r="AA323" i="5"/>
  <c r="AC322" i="5"/>
  <c r="AB322" i="5"/>
  <c r="AA322" i="5"/>
  <c r="AC321" i="5"/>
  <c r="AB321" i="5"/>
  <c r="AA321" i="5"/>
  <c r="AC320" i="5"/>
  <c r="AB320" i="5"/>
  <c r="AA320" i="5"/>
  <c r="AC319" i="5"/>
  <c r="AB319" i="5"/>
  <c r="AA319" i="5"/>
  <c r="AC318" i="5"/>
  <c r="AB318" i="5"/>
  <c r="AA318" i="5"/>
  <c r="AD318" i="5" s="1"/>
  <c r="AC317" i="5"/>
  <c r="AB317" i="5"/>
  <c r="AA317" i="5"/>
  <c r="AD317" i="5" s="1"/>
  <c r="AC316" i="5"/>
  <c r="AB316" i="5"/>
  <c r="AA316" i="5"/>
  <c r="AD316" i="5" s="1"/>
  <c r="AC315" i="5"/>
  <c r="AB315" i="5"/>
  <c r="AA315" i="5"/>
  <c r="AC314" i="5"/>
  <c r="AB314" i="5"/>
  <c r="AA314" i="5"/>
  <c r="AC313" i="5"/>
  <c r="AB313" i="5"/>
  <c r="AA313" i="5"/>
  <c r="AC312" i="5"/>
  <c r="AB312" i="5"/>
  <c r="AA312" i="5"/>
  <c r="AC311" i="5"/>
  <c r="AB311" i="5"/>
  <c r="AA311" i="5"/>
  <c r="AC310" i="5"/>
  <c r="AB310" i="5"/>
  <c r="AA310" i="5"/>
  <c r="AC309" i="5"/>
  <c r="AB309" i="5"/>
  <c r="AA309" i="5"/>
  <c r="AD309" i="5" s="1"/>
  <c r="AC308" i="5"/>
  <c r="AB308" i="5"/>
  <c r="AA308" i="5"/>
  <c r="AD308" i="5" s="1"/>
  <c r="AC307" i="5"/>
  <c r="AB307" i="5"/>
  <c r="AA307" i="5"/>
  <c r="AC306" i="5"/>
  <c r="AD306" i="5" s="1"/>
  <c r="AB306" i="5"/>
  <c r="AA306" i="5"/>
  <c r="AC305" i="5"/>
  <c r="AB305" i="5"/>
  <c r="AA305" i="5"/>
  <c r="AC304" i="5"/>
  <c r="AB304" i="5"/>
  <c r="AA304" i="5"/>
  <c r="AC303" i="5"/>
  <c r="AB303" i="5"/>
  <c r="AA303" i="5"/>
  <c r="AC302" i="5"/>
  <c r="AB302" i="5"/>
  <c r="AA302" i="5"/>
  <c r="AC301" i="5"/>
  <c r="AB301" i="5"/>
  <c r="AA301" i="5"/>
  <c r="AC300" i="5"/>
  <c r="AB300" i="5"/>
  <c r="AA300" i="5"/>
  <c r="AD300" i="5" s="1"/>
  <c r="AC299" i="5"/>
  <c r="AB299" i="5"/>
  <c r="AA299" i="5"/>
  <c r="AC298" i="5"/>
  <c r="AD298" i="5" s="1"/>
  <c r="AB298" i="5"/>
  <c r="AA298" i="5"/>
  <c r="AC297" i="5"/>
  <c r="AB297" i="5"/>
  <c r="AA297" i="5"/>
  <c r="AC296" i="5"/>
  <c r="AB296" i="5"/>
  <c r="AA296" i="5"/>
  <c r="AC295" i="5"/>
  <c r="AB295" i="5"/>
  <c r="AA295" i="5"/>
  <c r="AD295" i="5" s="1"/>
  <c r="AC294" i="5"/>
  <c r="AB294" i="5"/>
  <c r="AA294" i="5"/>
  <c r="AC293" i="5"/>
  <c r="AB293" i="5"/>
  <c r="AA293" i="5"/>
  <c r="AC292" i="5"/>
  <c r="AB292" i="5"/>
  <c r="AA292" i="5"/>
  <c r="AC291" i="5"/>
  <c r="AB291" i="5"/>
  <c r="AA291" i="5"/>
  <c r="AC290" i="5"/>
  <c r="AD290" i="5" s="1"/>
  <c r="AB290" i="5"/>
  <c r="AA290" i="5"/>
  <c r="AC289" i="5"/>
  <c r="AB289" i="5"/>
  <c r="AA289" i="5"/>
  <c r="AC288" i="5"/>
  <c r="AB288" i="5"/>
  <c r="AA288" i="5"/>
  <c r="AC287" i="5"/>
  <c r="AB287" i="5"/>
  <c r="AA287" i="5"/>
  <c r="AD287" i="5" s="1"/>
  <c r="AC286" i="5"/>
  <c r="AB286" i="5"/>
  <c r="AA286" i="5"/>
  <c r="AC285" i="5"/>
  <c r="AB285" i="5"/>
  <c r="AA285" i="5"/>
  <c r="AC284" i="5"/>
  <c r="AB284" i="5"/>
  <c r="AD284" i="5" s="1"/>
  <c r="AA284" i="5"/>
  <c r="AC283" i="5"/>
  <c r="AB283" i="5"/>
  <c r="AA283" i="5"/>
  <c r="AC282" i="5"/>
  <c r="AB282" i="5"/>
  <c r="AA282" i="5"/>
  <c r="AC281" i="5"/>
  <c r="AB281" i="5"/>
  <c r="AA281" i="5"/>
  <c r="AC280" i="5"/>
  <c r="AB280" i="5"/>
  <c r="AA280" i="5"/>
  <c r="AC279" i="5"/>
  <c r="AB279" i="5"/>
  <c r="AA279" i="5"/>
  <c r="AC278" i="5"/>
  <c r="AB278" i="5"/>
  <c r="AA278" i="5"/>
  <c r="AD278" i="5" s="1"/>
  <c r="AC277" i="5"/>
  <c r="AB277" i="5"/>
  <c r="AA277" i="5"/>
  <c r="AC276" i="5"/>
  <c r="AB276" i="5"/>
  <c r="AA276" i="5"/>
  <c r="AC275" i="5"/>
  <c r="AB275" i="5"/>
  <c r="AA275" i="5"/>
  <c r="AC274" i="5"/>
  <c r="AB274" i="5"/>
  <c r="AA274" i="5"/>
  <c r="AD274" i="5" s="1"/>
  <c r="AC273" i="5"/>
  <c r="AB273" i="5"/>
  <c r="AA273" i="5"/>
  <c r="AC272" i="5"/>
  <c r="AB272" i="5"/>
  <c r="AA272" i="5"/>
  <c r="AC271" i="5"/>
  <c r="AB271" i="5"/>
  <c r="AA271" i="5"/>
  <c r="AC270" i="5"/>
  <c r="AB270" i="5"/>
  <c r="AA270" i="5"/>
  <c r="AC269" i="5"/>
  <c r="AB269" i="5"/>
  <c r="AA269" i="5"/>
  <c r="AD269" i="5" s="1"/>
  <c r="AC268" i="5"/>
  <c r="AB268" i="5"/>
  <c r="AA268" i="5"/>
  <c r="AD268" i="5" s="1"/>
  <c r="AC267" i="5"/>
  <c r="AB267" i="5"/>
  <c r="AA267" i="5"/>
  <c r="AC266" i="5"/>
  <c r="AD266" i="5" s="1"/>
  <c r="AB266" i="5"/>
  <c r="AA266" i="5"/>
  <c r="AC265" i="5"/>
  <c r="AB265" i="5"/>
  <c r="AA265" i="5"/>
  <c r="AC264" i="5"/>
  <c r="AB264" i="5"/>
  <c r="AA264" i="5"/>
  <c r="AC263" i="5"/>
  <c r="AB263" i="5"/>
  <c r="AA263" i="5"/>
  <c r="AC262" i="5"/>
  <c r="AB262" i="5"/>
  <c r="AA262" i="5"/>
  <c r="AC261" i="5"/>
  <c r="AB261" i="5"/>
  <c r="AA261" i="5"/>
  <c r="AC260" i="5"/>
  <c r="AB260" i="5"/>
  <c r="AA260" i="5"/>
  <c r="AD260" i="5" s="1"/>
  <c r="AC259" i="5"/>
  <c r="AB259" i="5"/>
  <c r="AA259" i="5"/>
  <c r="AD258" i="5"/>
  <c r="AC258" i="5"/>
  <c r="AB258" i="5"/>
  <c r="AA258" i="5"/>
  <c r="AC257" i="5"/>
  <c r="AB257" i="5"/>
  <c r="AA257" i="5"/>
  <c r="AC256" i="5"/>
  <c r="AB256" i="5"/>
  <c r="AD256" i="5" s="1"/>
  <c r="AA256" i="5"/>
  <c r="AC255" i="5"/>
  <c r="AB255" i="5"/>
  <c r="AA255" i="5"/>
  <c r="AD255" i="5" s="1"/>
  <c r="AC254" i="5"/>
  <c r="AB254" i="5"/>
  <c r="AA254" i="5"/>
  <c r="AC253" i="5"/>
  <c r="AB253" i="5"/>
  <c r="AA253" i="5"/>
  <c r="AC252" i="5"/>
  <c r="AB252" i="5"/>
  <c r="AD252" i="5" s="1"/>
  <c r="AA252" i="5"/>
  <c r="AC251" i="5"/>
  <c r="AB251" i="5"/>
  <c r="AA251" i="5"/>
  <c r="AC250" i="5"/>
  <c r="AB250" i="5"/>
  <c r="AA250" i="5"/>
  <c r="AC249" i="5"/>
  <c r="AB249" i="5"/>
  <c r="AA249" i="5"/>
  <c r="AC248" i="5"/>
  <c r="AB248" i="5"/>
  <c r="AA248" i="5"/>
  <c r="AC247" i="5"/>
  <c r="AB247" i="5"/>
  <c r="AA247" i="5"/>
  <c r="AC246" i="5"/>
  <c r="AB246" i="5"/>
  <c r="AA246" i="5"/>
  <c r="AD246" i="5" s="1"/>
  <c r="AC245" i="5"/>
  <c r="AB245" i="5"/>
  <c r="AA245" i="5"/>
  <c r="AC244" i="5"/>
  <c r="AB244" i="5"/>
  <c r="AA244" i="5"/>
  <c r="AC243" i="5"/>
  <c r="AB243" i="5"/>
  <c r="AA243" i="5"/>
  <c r="AC242" i="5"/>
  <c r="AB242" i="5"/>
  <c r="AA242" i="5"/>
  <c r="AD242" i="5" s="1"/>
  <c r="AC241" i="5"/>
  <c r="AB241" i="5"/>
  <c r="AA241" i="5"/>
  <c r="AC240" i="5"/>
  <c r="AB240" i="5"/>
  <c r="AA240" i="5"/>
  <c r="AC239" i="5"/>
  <c r="AB239" i="5"/>
  <c r="AA239" i="5"/>
  <c r="AC238" i="5"/>
  <c r="AB238" i="5"/>
  <c r="AA238" i="5"/>
  <c r="AC237" i="5"/>
  <c r="AB237" i="5"/>
  <c r="AA237" i="5"/>
  <c r="AD237" i="5" s="1"/>
  <c r="AC236" i="5"/>
  <c r="AB236" i="5"/>
  <c r="AA236" i="5"/>
  <c r="AD236" i="5" s="1"/>
  <c r="AC235" i="5"/>
  <c r="AB235" i="5"/>
  <c r="AA235" i="5"/>
  <c r="AC234" i="5"/>
  <c r="AD234" i="5" s="1"/>
  <c r="AB234" i="5"/>
  <c r="AA234" i="5"/>
  <c r="AC233" i="5"/>
  <c r="AB233" i="5"/>
  <c r="AA233" i="5"/>
  <c r="AC232" i="5"/>
  <c r="AB232" i="5"/>
  <c r="AA232" i="5"/>
  <c r="AC231" i="5"/>
  <c r="AB231" i="5"/>
  <c r="AA231" i="5"/>
  <c r="AC230" i="5"/>
  <c r="AB230" i="5"/>
  <c r="AA230" i="5"/>
  <c r="AC229" i="5"/>
  <c r="AB229" i="5"/>
  <c r="AA229" i="5"/>
  <c r="AC228" i="5"/>
  <c r="AB228" i="5"/>
  <c r="AA228" i="5"/>
  <c r="AD228" i="5" s="1"/>
  <c r="AC227" i="5"/>
  <c r="AB227" i="5"/>
  <c r="AA227" i="5"/>
  <c r="AD226" i="5"/>
  <c r="AC226" i="5"/>
  <c r="AB226" i="5"/>
  <c r="AA226" i="5"/>
  <c r="AC225" i="5"/>
  <c r="AB225" i="5"/>
  <c r="AA225" i="5"/>
  <c r="AC224" i="5"/>
  <c r="AB224" i="5"/>
  <c r="AD224" i="5" s="1"/>
  <c r="AA224" i="5"/>
  <c r="AC223" i="5"/>
  <c r="AB223" i="5"/>
  <c r="AA223" i="5"/>
  <c r="AD223" i="5" s="1"/>
  <c r="AC222" i="5"/>
  <c r="AB222" i="5"/>
  <c r="AA222" i="5"/>
  <c r="AC221" i="5"/>
  <c r="AB221" i="5"/>
  <c r="AA221" i="5"/>
  <c r="AC220" i="5"/>
  <c r="AB220" i="5"/>
  <c r="AA220" i="5"/>
  <c r="AD220" i="5" s="1"/>
  <c r="AC219" i="5"/>
  <c r="AB219" i="5"/>
  <c r="AA219" i="5"/>
  <c r="AC218" i="5"/>
  <c r="AB218" i="5"/>
  <c r="AA218" i="5"/>
  <c r="AC217" i="5"/>
  <c r="AB217" i="5"/>
  <c r="AA217" i="5"/>
  <c r="AC216" i="5"/>
  <c r="AB216" i="5"/>
  <c r="AA216" i="5"/>
  <c r="AC215" i="5"/>
  <c r="AB215" i="5"/>
  <c r="AA215" i="5"/>
  <c r="AC214" i="5"/>
  <c r="AB214" i="5"/>
  <c r="AA214" i="5"/>
  <c r="AD214" i="5" s="1"/>
  <c r="AC213" i="5"/>
  <c r="AB213" i="5"/>
  <c r="AA213" i="5"/>
  <c r="AC212" i="5"/>
  <c r="AB212" i="5"/>
  <c r="AA212" i="5"/>
  <c r="AC211" i="5"/>
  <c r="AB211" i="5"/>
  <c r="AA211" i="5"/>
  <c r="AC210" i="5"/>
  <c r="AB210" i="5"/>
  <c r="AA210" i="5"/>
  <c r="AD210" i="5" s="1"/>
  <c r="AC209" i="5"/>
  <c r="AB209" i="5"/>
  <c r="AA209" i="5"/>
  <c r="AC208" i="5"/>
  <c r="AB208" i="5"/>
  <c r="AA208" i="5"/>
  <c r="AC207" i="5"/>
  <c r="AB207" i="5"/>
  <c r="AA207" i="5"/>
  <c r="AC206" i="5"/>
  <c r="AB206" i="5"/>
  <c r="AA206" i="5"/>
  <c r="AC205" i="5"/>
  <c r="AB205" i="5"/>
  <c r="AA205" i="5"/>
  <c r="AD205" i="5" s="1"/>
  <c r="AC204" i="5"/>
  <c r="AB204" i="5"/>
  <c r="AA204" i="5"/>
  <c r="AD204" i="5" s="1"/>
  <c r="AC203" i="5"/>
  <c r="AB203" i="5"/>
  <c r="AA203" i="5"/>
  <c r="AC202" i="5"/>
  <c r="AD202" i="5" s="1"/>
  <c r="AB202" i="5"/>
  <c r="AA202" i="5"/>
  <c r="AC201" i="5"/>
  <c r="AB201" i="5"/>
  <c r="AA201" i="5"/>
  <c r="AC200" i="5"/>
  <c r="AB200" i="5"/>
  <c r="AA200" i="5"/>
  <c r="AC199" i="5"/>
  <c r="AB199" i="5"/>
  <c r="AA199" i="5"/>
  <c r="AC198" i="5"/>
  <c r="AB198" i="5"/>
  <c r="AA198" i="5"/>
  <c r="AC197" i="5"/>
  <c r="AB197" i="5"/>
  <c r="AA197" i="5"/>
  <c r="AC196" i="5"/>
  <c r="AB196" i="5"/>
  <c r="AA196" i="5"/>
  <c r="AD196" i="5" s="1"/>
  <c r="AC195" i="5"/>
  <c r="AB195" i="5"/>
  <c r="AA195" i="5"/>
  <c r="AD194" i="5"/>
  <c r="AC194" i="5"/>
  <c r="AB194" i="5"/>
  <c r="AA194" i="5"/>
  <c r="AC193" i="5"/>
  <c r="AD193" i="5" s="1"/>
  <c r="AB193" i="5"/>
  <c r="AA193" i="5"/>
  <c r="AC192" i="5"/>
  <c r="AB192" i="5"/>
  <c r="AA192" i="5"/>
  <c r="AD192" i="5" s="1"/>
  <c r="AC191" i="5"/>
  <c r="AB191" i="5"/>
  <c r="AA191" i="5"/>
  <c r="AC190" i="5"/>
  <c r="AB190" i="5"/>
  <c r="AA190" i="5"/>
  <c r="AD190" i="5" s="1"/>
  <c r="AC189" i="5"/>
  <c r="AB189" i="5"/>
  <c r="AA189" i="5"/>
  <c r="AC188" i="5"/>
  <c r="AB188" i="5"/>
  <c r="AA188" i="5"/>
  <c r="AD188" i="5" s="1"/>
  <c r="AC187" i="5"/>
  <c r="AD187" i="5" s="1"/>
  <c r="AB187" i="5"/>
  <c r="AA187" i="5"/>
  <c r="AD186" i="5"/>
  <c r="AC186" i="5"/>
  <c r="AB186" i="5"/>
  <c r="AA186" i="5"/>
  <c r="AC185" i="5"/>
  <c r="AD185" i="5" s="1"/>
  <c r="AB185" i="5"/>
  <c r="AA185" i="5"/>
  <c r="AC184" i="5"/>
  <c r="AB184" i="5"/>
  <c r="AA184" i="5"/>
  <c r="AD184" i="5" s="1"/>
  <c r="AC183" i="5"/>
  <c r="AB183" i="5"/>
  <c r="AA183" i="5"/>
  <c r="AC182" i="5"/>
  <c r="AB182" i="5"/>
  <c r="AA182" i="5"/>
  <c r="AD182" i="5" s="1"/>
  <c r="AC181" i="5"/>
  <c r="AB181" i="5"/>
  <c r="AA181" i="5"/>
  <c r="AC180" i="5"/>
  <c r="AB180" i="5"/>
  <c r="AA180" i="5"/>
  <c r="AD180" i="5" s="1"/>
  <c r="AC179" i="5"/>
  <c r="AD179" i="5" s="1"/>
  <c r="AB179" i="5"/>
  <c r="AA179" i="5"/>
  <c r="AD178" i="5"/>
  <c r="AC178" i="5"/>
  <c r="AB178" i="5"/>
  <c r="AA178" i="5"/>
  <c r="AC177" i="5"/>
  <c r="AD177" i="5" s="1"/>
  <c r="AB177" i="5"/>
  <c r="AA177" i="5"/>
  <c r="AC176" i="5"/>
  <c r="AB176" i="5"/>
  <c r="AA176" i="5"/>
  <c r="AD176" i="5" s="1"/>
  <c r="AC175" i="5"/>
  <c r="AB175" i="5"/>
  <c r="AA175" i="5"/>
  <c r="AC174" i="5"/>
  <c r="AB174" i="5"/>
  <c r="AA174" i="5"/>
  <c r="AD174" i="5" s="1"/>
  <c r="AC173" i="5"/>
  <c r="AB173" i="5"/>
  <c r="AA173" i="5"/>
  <c r="AC172" i="5"/>
  <c r="AB172" i="5"/>
  <c r="AA172" i="5"/>
  <c r="AD172" i="5" s="1"/>
  <c r="AC171" i="5"/>
  <c r="AD171" i="5" s="1"/>
  <c r="AB171" i="5"/>
  <c r="AA171" i="5"/>
  <c r="AD170" i="5"/>
  <c r="AC170" i="5"/>
  <c r="AB170" i="5"/>
  <c r="AA170" i="5"/>
  <c r="AC169" i="5"/>
  <c r="AD169" i="5" s="1"/>
  <c r="AB169" i="5"/>
  <c r="AA169" i="5"/>
  <c r="AC168" i="5"/>
  <c r="AB168" i="5"/>
  <c r="AA168" i="5"/>
  <c r="AD168" i="5" s="1"/>
  <c r="AC167" i="5"/>
  <c r="AB167" i="5"/>
  <c r="AA167" i="5"/>
  <c r="AC166" i="5"/>
  <c r="AB166" i="5"/>
  <c r="AA166" i="5"/>
  <c r="AD166" i="5" s="1"/>
  <c r="AC165" i="5"/>
  <c r="AB165" i="5"/>
  <c r="AA165" i="5"/>
  <c r="AC164" i="5"/>
  <c r="AB164" i="5"/>
  <c r="AA164" i="5"/>
  <c r="AD164" i="5" s="1"/>
  <c r="AC163" i="5"/>
  <c r="AD163" i="5" s="1"/>
  <c r="AB163" i="5"/>
  <c r="AA163" i="5"/>
  <c r="AD162" i="5"/>
  <c r="AC162" i="5"/>
  <c r="AB162" i="5"/>
  <c r="AA162" i="5"/>
  <c r="AC161" i="5"/>
  <c r="AD161" i="5" s="1"/>
  <c r="AB161" i="5"/>
  <c r="AA161" i="5"/>
  <c r="AC160" i="5"/>
  <c r="AB160" i="5"/>
  <c r="AA160" i="5"/>
  <c r="AD160" i="5" s="1"/>
  <c r="AC159" i="5"/>
  <c r="AB159" i="5"/>
  <c r="AA159" i="5"/>
  <c r="AC158" i="5"/>
  <c r="AB158" i="5"/>
  <c r="AA158" i="5"/>
  <c r="AD158" i="5" s="1"/>
  <c r="AC157" i="5"/>
  <c r="AB157" i="5"/>
  <c r="AA157" i="5"/>
  <c r="AC156" i="5"/>
  <c r="AB156" i="5"/>
  <c r="AA156" i="5"/>
  <c r="AD156" i="5" s="1"/>
  <c r="AC155" i="5"/>
  <c r="AD155" i="5" s="1"/>
  <c r="AB155" i="5"/>
  <c r="AA155" i="5"/>
  <c r="AD154" i="5"/>
  <c r="AC154" i="5"/>
  <c r="AB154" i="5"/>
  <c r="AA154" i="5"/>
  <c r="AC153" i="5"/>
  <c r="AD153" i="5" s="1"/>
  <c r="AB153" i="5"/>
  <c r="AA153" i="5"/>
  <c r="AC152" i="5"/>
  <c r="AB152" i="5"/>
  <c r="AA152" i="5"/>
  <c r="AD152" i="5" s="1"/>
  <c r="AC151" i="5"/>
  <c r="AB151" i="5"/>
  <c r="AA151" i="5"/>
  <c r="AC150" i="5"/>
  <c r="AB150" i="5"/>
  <c r="AA150" i="5"/>
  <c r="AD150" i="5" s="1"/>
  <c r="AC149" i="5"/>
  <c r="AB149" i="5"/>
  <c r="AA149" i="5"/>
  <c r="AC148" i="5"/>
  <c r="AB148" i="5"/>
  <c r="AA148" i="5"/>
  <c r="AD148" i="5" s="1"/>
  <c r="AC147" i="5"/>
  <c r="AD147" i="5" s="1"/>
  <c r="AB147" i="5"/>
  <c r="AA147" i="5"/>
  <c r="AD146" i="5"/>
  <c r="AC146" i="5"/>
  <c r="AB146" i="5"/>
  <c r="AA146" i="5"/>
  <c r="AC145" i="5"/>
  <c r="AD145" i="5" s="1"/>
  <c r="AB145" i="5"/>
  <c r="AA145" i="5"/>
  <c r="AC144" i="5"/>
  <c r="AB144" i="5"/>
  <c r="AD144" i="5" s="1"/>
  <c r="AA144" i="5"/>
  <c r="AC143" i="5"/>
  <c r="AB143" i="5"/>
  <c r="AA143" i="5"/>
  <c r="AC142" i="5"/>
  <c r="AB142" i="5"/>
  <c r="AA142" i="5"/>
  <c r="AD142" i="5" s="1"/>
  <c r="AC141" i="5"/>
  <c r="AB141" i="5"/>
  <c r="AA141" i="5"/>
  <c r="AC140" i="5"/>
  <c r="AB140" i="5"/>
  <c r="AA140" i="5"/>
  <c r="AD140" i="5" s="1"/>
  <c r="AC139" i="5"/>
  <c r="AD139" i="5" s="1"/>
  <c r="AB139" i="5"/>
  <c r="AA139" i="5"/>
  <c r="AD138" i="5"/>
  <c r="AC138" i="5"/>
  <c r="AB138" i="5"/>
  <c r="AA138" i="5"/>
  <c r="AC137" i="5"/>
  <c r="AD137" i="5" s="1"/>
  <c r="AB137" i="5"/>
  <c r="AA137" i="5"/>
  <c r="AC136" i="5"/>
  <c r="AB136" i="5"/>
  <c r="AD136" i="5" s="1"/>
  <c r="AA136" i="5"/>
  <c r="AC135" i="5"/>
  <c r="AB135" i="5"/>
  <c r="AA135" i="5"/>
  <c r="AC134" i="5"/>
  <c r="AB134" i="5"/>
  <c r="AA134" i="5"/>
  <c r="AD134" i="5" s="1"/>
  <c r="AC133" i="5"/>
  <c r="AB133" i="5"/>
  <c r="AA133" i="5"/>
  <c r="AC132" i="5"/>
  <c r="AB132" i="5"/>
  <c r="AA132" i="5"/>
  <c r="AD132" i="5" s="1"/>
  <c r="AC131" i="5"/>
  <c r="AD131" i="5" s="1"/>
  <c r="AB131" i="5"/>
  <c r="AA131" i="5"/>
  <c r="AD130" i="5"/>
  <c r="AC130" i="5"/>
  <c r="AB130" i="5"/>
  <c r="AA130" i="5"/>
  <c r="AC129" i="5"/>
  <c r="AD129" i="5" s="1"/>
  <c r="AB129" i="5"/>
  <c r="AA129" i="5"/>
  <c r="AC128" i="5"/>
  <c r="AB128" i="5"/>
  <c r="AA128" i="5"/>
  <c r="AD128" i="5" s="1"/>
  <c r="AC127" i="5"/>
  <c r="AB127" i="5"/>
  <c r="AA127" i="5"/>
  <c r="AC126" i="5"/>
  <c r="AB126" i="5"/>
  <c r="AA126" i="5"/>
  <c r="AD126" i="5" s="1"/>
  <c r="AC125" i="5"/>
  <c r="AB125" i="5"/>
  <c r="AA125" i="5"/>
  <c r="AC124" i="5"/>
  <c r="AB124" i="5"/>
  <c r="AA124" i="5"/>
  <c r="AD124" i="5" s="1"/>
  <c r="AC123" i="5"/>
  <c r="AD123" i="5" s="1"/>
  <c r="AB123" i="5"/>
  <c r="AA123" i="5"/>
  <c r="AD122" i="5"/>
  <c r="AC122" i="5"/>
  <c r="AB122" i="5"/>
  <c r="AA122" i="5"/>
  <c r="AC121" i="5"/>
  <c r="AD121" i="5" s="1"/>
  <c r="AB121" i="5"/>
  <c r="AA121" i="5"/>
  <c r="AC120" i="5"/>
  <c r="AB120" i="5"/>
  <c r="AA120" i="5"/>
  <c r="AD120" i="5" s="1"/>
  <c r="AC119" i="5"/>
  <c r="AB119" i="5"/>
  <c r="AA119" i="5"/>
  <c r="AC118" i="5"/>
  <c r="AB118" i="5"/>
  <c r="AA118" i="5"/>
  <c r="AD118" i="5" s="1"/>
  <c r="AC117" i="5"/>
  <c r="AB117" i="5"/>
  <c r="AA117" i="5"/>
  <c r="AC116" i="5"/>
  <c r="AB116" i="5"/>
  <c r="AA116" i="5"/>
  <c r="AD116" i="5" s="1"/>
  <c r="AC115" i="5"/>
  <c r="AD115" i="5" s="1"/>
  <c r="AB115" i="5"/>
  <c r="AA115" i="5"/>
  <c r="AD114" i="5"/>
  <c r="AC114" i="5"/>
  <c r="AB114" i="5"/>
  <c r="AA114" i="5"/>
  <c r="AC113" i="5"/>
  <c r="AD113" i="5" s="1"/>
  <c r="AB113" i="5"/>
  <c r="AA113" i="5"/>
  <c r="AC112" i="5"/>
  <c r="AB112" i="5"/>
  <c r="AA112" i="5"/>
  <c r="AD112" i="5" s="1"/>
  <c r="AC111" i="5"/>
  <c r="AB111" i="5"/>
  <c r="AA111" i="5"/>
  <c r="AC110" i="5"/>
  <c r="AB110" i="5"/>
  <c r="AA110" i="5"/>
  <c r="AD110" i="5" s="1"/>
  <c r="AC109" i="5"/>
  <c r="AB109" i="5"/>
  <c r="AA109" i="5"/>
  <c r="AC108" i="5"/>
  <c r="AD108" i="5" s="1"/>
  <c r="AB108" i="5"/>
  <c r="AA108" i="5"/>
  <c r="AC107" i="5"/>
  <c r="AD107" i="5" s="1"/>
  <c r="AB107" i="5"/>
  <c r="AA107" i="5"/>
  <c r="AC106" i="5"/>
  <c r="AB106" i="5"/>
  <c r="AA106" i="5"/>
  <c r="AD106" i="5" s="1"/>
  <c r="AC105" i="5"/>
  <c r="AB105" i="5"/>
  <c r="AA105" i="5"/>
  <c r="AC104" i="5"/>
  <c r="AB104" i="5"/>
  <c r="AA104" i="5"/>
  <c r="AC103" i="5"/>
  <c r="AD103" i="5" s="1"/>
  <c r="AB103" i="5"/>
  <c r="AA103" i="5"/>
  <c r="AC102" i="5"/>
  <c r="AD102" i="5" s="1"/>
  <c r="AB102" i="5"/>
  <c r="AA102" i="5"/>
  <c r="AC101" i="5"/>
  <c r="AB101" i="5"/>
  <c r="AA101" i="5"/>
  <c r="AC100" i="5"/>
  <c r="AB100" i="5"/>
  <c r="AA100" i="5"/>
  <c r="AC99" i="5"/>
  <c r="AD99" i="5" s="1"/>
  <c r="AB99" i="5"/>
  <c r="AA99" i="5"/>
  <c r="AD98" i="5"/>
  <c r="AC98" i="5"/>
  <c r="AB98" i="5"/>
  <c r="AA98" i="5"/>
  <c r="AC97" i="5"/>
  <c r="AD97" i="5" s="1"/>
  <c r="AB97" i="5"/>
  <c r="AA97" i="5"/>
  <c r="AC96" i="5"/>
  <c r="AB96" i="5"/>
  <c r="AA96" i="5"/>
  <c r="AC95" i="5"/>
  <c r="AB95" i="5"/>
  <c r="AA95" i="5"/>
  <c r="AC94" i="5"/>
  <c r="AB94" i="5"/>
  <c r="AA94" i="5"/>
  <c r="AD94" i="5" s="1"/>
  <c r="AC93" i="5"/>
  <c r="AD93" i="5" s="1"/>
  <c r="AB93" i="5"/>
  <c r="AA93" i="5"/>
  <c r="AC92" i="5"/>
  <c r="AD92" i="5" s="1"/>
  <c r="AB92" i="5"/>
  <c r="AA92" i="5"/>
  <c r="AC91" i="5"/>
  <c r="AB91" i="5"/>
  <c r="AA91" i="5"/>
  <c r="AC90" i="5"/>
  <c r="AB90" i="5"/>
  <c r="AA90" i="5"/>
  <c r="AD90" i="5" s="1"/>
  <c r="AC89" i="5"/>
  <c r="AB89" i="5"/>
  <c r="AA89" i="5"/>
  <c r="AC88" i="5"/>
  <c r="AD88" i="5" s="1"/>
  <c r="AB88" i="5"/>
  <c r="AA88" i="5"/>
  <c r="AC87" i="5"/>
  <c r="AB87" i="5"/>
  <c r="AA87" i="5"/>
  <c r="AC86" i="5"/>
  <c r="AB86" i="5"/>
  <c r="AA86" i="5"/>
  <c r="AC85" i="5"/>
  <c r="AB85" i="5"/>
  <c r="AA85" i="5"/>
  <c r="AC84" i="5"/>
  <c r="AD84" i="5" s="1"/>
  <c r="AB84" i="5"/>
  <c r="AA84" i="5"/>
  <c r="AC83" i="5"/>
  <c r="AB83" i="5"/>
  <c r="AA83" i="5"/>
  <c r="AC82" i="5"/>
  <c r="AB82" i="5"/>
  <c r="AA82" i="5"/>
  <c r="AD82" i="5" s="1"/>
  <c r="AC81" i="5"/>
  <c r="AB81" i="5"/>
  <c r="AA81" i="5"/>
  <c r="AC80" i="5"/>
  <c r="AB80" i="5"/>
  <c r="AA80" i="5"/>
  <c r="AC79" i="5"/>
  <c r="AB79" i="5"/>
  <c r="AA79" i="5"/>
  <c r="AD78" i="5"/>
  <c r="AC78" i="5"/>
  <c r="AB78" i="5"/>
  <c r="AA78" i="5"/>
  <c r="AC77" i="5"/>
  <c r="AB77" i="5"/>
  <c r="AA77" i="5"/>
  <c r="AC76" i="5"/>
  <c r="AB76" i="5"/>
  <c r="AA76" i="5"/>
  <c r="AC75" i="5"/>
  <c r="AB75" i="5"/>
  <c r="AA75" i="5"/>
  <c r="AD75" i="5" s="1"/>
  <c r="AC74" i="5"/>
  <c r="AB74" i="5"/>
  <c r="AA74" i="5"/>
  <c r="AD74" i="5" s="1"/>
  <c r="AC73" i="5"/>
  <c r="AB73" i="5"/>
  <c r="AA73" i="5"/>
  <c r="AC72" i="5"/>
  <c r="AD72" i="5" s="1"/>
  <c r="AB72" i="5"/>
  <c r="AA72" i="5"/>
  <c r="AC71" i="5"/>
  <c r="AB71" i="5"/>
  <c r="AA71" i="5"/>
  <c r="AC70" i="5"/>
  <c r="AB70" i="5"/>
  <c r="AA70" i="5"/>
  <c r="AC69" i="5"/>
  <c r="AB69" i="5"/>
  <c r="AA69" i="5"/>
  <c r="AC68" i="5"/>
  <c r="AD68" i="5" s="1"/>
  <c r="AB68" i="5"/>
  <c r="AA68" i="5"/>
  <c r="AC67" i="5"/>
  <c r="AB67" i="5"/>
  <c r="AA67" i="5"/>
  <c r="AC66" i="5"/>
  <c r="AB66" i="5"/>
  <c r="AA66" i="5"/>
  <c r="AD66" i="5" s="1"/>
  <c r="AC65" i="5"/>
  <c r="AB65" i="5"/>
  <c r="AA65" i="5"/>
  <c r="AD65" i="5" s="1"/>
  <c r="AC64" i="5"/>
  <c r="AD64" i="5" s="1"/>
  <c r="AB64" i="5"/>
  <c r="AA64" i="5"/>
  <c r="AC63" i="5"/>
  <c r="AB63" i="5"/>
  <c r="AA63" i="5"/>
  <c r="AC62" i="5"/>
  <c r="AB62" i="5"/>
  <c r="AA62" i="5"/>
  <c r="AD62" i="5" s="1"/>
  <c r="AC61" i="5"/>
  <c r="AB61" i="5"/>
  <c r="AA61" i="5"/>
  <c r="AC60" i="5"/>
  <c r="AB60" i="5"/>
  <c r="AA60" i="5"/>
  <c r="AC59" i="5"/>
  <c r="AB59" i="5"/>
  <c r="AA59" i="5"/>
  <c r="AD58" i="5"/>
  <c r="AC58" i="5"/>
  <c r="AB58" i="5"/>
  <c r="AA58" i="5"/>
  <c r="AC57" i="5"/>
  <c r="AB57" i="5"/>
  <c r="AA57" i="5"/>
  <c r="AC56" i="5"/>
  <c r="AB56" i="5"/>
  <c r="AA56" i="5"/>
  <c r="AC55" i="5"/>
  <c r="AB55" i="5"/>
  <c r="AA55" i="5"/>
  <c r="AC54" i="5"/>
  <c r="AD54" i="5" s="1"/>
  <c r="AB54" i="5"/>
  <c r="AA54" i="5"/>
  <c r="AC53" i="5"/>
  <c r="AB53" i="5"/>
  <c r="AA53" i="5"/>
  <c r="AC52" i="5"/>
  <c r="AB52" i="5"/>
  <c r="AA52" i="5"/>
  <c r="AC51" i="5"/>
  <c r="AB51" i="5"/>
  <c r="AA51" i="5"/>
  <c r="AD51" i="5" s="1"/>
  <c r="AC50" i="5"/>
  <c r="AB50" i="5"/>
  <c r="AA50" i="5"/>
  <c r="AD50" i="5" s="1"/>
  <c r="AC49" i="5"/>
  <c r="AB49" i="5"/>
  <c r="AA49" i="5"/>
  <c r="AD49" i="5" s="1"/>
  <c r="AC48" i="5"/>
  <c r="AB48" i="5"/>
  <c r="AA48" i="5"/>
  <c r="AD48" i="5" s="1"/>
  <c r="AC47" i="5"/>
  <c r="AB47" i="5"/>
  <c r="AA47" i="5"/>
  <c r="AD47" i="5" s="1"/>
  <c r="AC46" i="5"/>
  <c r="AB46" i="5"/>
  <c r="AA46" i="5"/>
  <c r="AD46" i="5" s="1"/>
  <c r="AC45" i="5"/>
  <c r="AB45" i="5"/>
  <c r="AA45" i="5"/>
  <c r="AD45" i="5" s="1"/>
  <c r="AC44" i="5"/>
  <c r="AB44" i="5"/>
  <c r="AA44" i="5"/>
  <c r="AD44" i="5" s="1"/>
  <c r="AC43" i="5"/>
  <c r="AB43" i="5"/>
  <c r="AA43" i="5"/>
  <c r="AD43" i="5" s="1"/>
  <c r="AC42" i="5"/>
  <c r="AB42" i="5"/>
  <c r="AA42" i="5"/>
  <c r="AD42" i="5" s="1"/>
  <c r="AC41" i="5"/>
  <c r="AB41" i="5"/>
  <c r="AA41" i="5"/>
  <c r="AD41" i="5" s="1"/>
  <c r="AC40" i="5"/>
  <c r="AB40" i="5"/>
  <c r="AA40" i="5"/>
  <c r="AD40" i="5" s="1"/>
  <c r="AC39" i="5"/>
  <c r="AB39" i="5"/>
  <c r="AA39" i="5"/>
  <c r="AD39" i="5" s="1"/>
  <c r="AC38" i="5"/>
  <c r="AB38" i="5"/>
  <c r="AA38" i="5"/>
  <c r="AD38" i="5" s="1"/>
  <c r="AC37" i="5"/>
  <c r="AB37" i="5"/>
  <c r="AA37" i="5"/>
  <c r="AD37" i="5" s="1"/>
  <c r="AC36" i="5"/>
  <c r="AB36" i="5"/>
  <c r="AA36" i="5"/>
  <c r="AD36" i="5" s="1"/>
  <c r="AC35" i="5"/>
  <c r="AB35" i="5"/>
  <c r="AA35" i="5"/>
  <c r="AD35" i="5" s="1"/>
  <c r="AC34" i="5"/>
  <c r="AB34" i="5"/>
  <c r="AA34" i="5"/>
  <c r="AD34" i="5" s="1"/>
  <c r="AC33" i="5"/>
  <c r="AB33" i="5"/>
  <c r="AA33" i="5"/>
  <c r="AD33" i="5" s="1"/>
  <c r="AC32" i="5"/>
  <c r="AB32" i="5"/>
  <c r="AA32" i="5"/>
  <c r="AD32" i="5" s="1"/>
  <c r="AC31" i="5"/>
  <c r="AB31" i="5"/>
  <c r="AA31" i="5"/>
  <c r="AD31" i="5" s="1"/>
  <c r="AC30" i="5"/>
  <c r="AB30" i="5"/>
  <c r="AA30" i="5"/>
  <c r="AD30" i="5" s="1"/>
  <c r="AC29" i="5"/>
  <c r="AB29" i="5"/>
  <c r="AA29" i="5"/>
  <c r="AD29" i="5" s="1"/>
  <c r="AC28" i="5"/>
  <c r="AB28" i="5"/>
  <c r="AA28" i="5"/>
  <c r="AD28" i="5" s="1"/>
  <c r="AC27" i="5"/>
  <c r="AB27" i="5"/>
  <c r="AA27" i="5"/>
  <c r="AD27" i="5" s="1"/>
  <c r="AC26" i="5"/>
  <c r="AB26" i="5"/>
  <c r="AA26" i="5"/>
  <c r="AD26" i="5" s="1"/>
  <c r="AC25" i="5"/>
  <c r="AB25" i="5"/>
  <c r="AA25" i="5"/>
  <c r="AD25" i="5" s="1"/>
  <c r="AC24" i="5"/>
  <c r="AB24" i="5"/>
  <c r="AA24" i="5"/>
  <c r="AD24" i="5" s="1"/>
  <c r="AC23" i="5"/>
  <c r="AB23" i="5"/>
  <c r="AA23" i="5"/>
  <c r="AD23" i="5" s="1"/>
  <c r="AC22" i="5"/>
  <c r="AB22" i="5"/>
  <c r="AA22" i="5"/>
  <c r="AD22" i="5" s="1"/>
  <c r="AC21" i="5"/>
  <c r="AB21" i="5"/>
  <c r="AA21" i="5"/>
  <c r="AD21" i="5" s="1"/>
  <c r="AC20" i="5"/>
  <c r="AB20" i="5"/>
  <c r="AA20" i="5"/>
  <c r="AD20" i="5" s="1"/>
  <c r="AC19" i="5"/>
  <c r="AB19" i="5"/>
  <c r="AA19" i="5"/>
  <c r="AD19" i="5" s="1"/>
  <c r="AC18" i="5"/>
  <c r="AB18" i="5"/>
  <c r="AA18" i="5"/>
  <c r="AD18" i="5" s="1"/>
  <c r="AC17" i="5"/>
  <c r="AB17" i="5"/>
  <c r="AA17" i="5"/>
  <c r="AD17" i="5" s="1"/>
  <c r="AC16" i="5"/>
  <c r="AB16" i="5"/>
  <c r="AA16" i="5"/>
  <c r="AD16" i="5" s="1"/>
  <c r="AC15" i="5"/>
  <c r="AB15" i="5"/>
  <c r="AA15" i="5"/>
  <c r="AD15" i="5" s="1"/>
  <c r="AC14" i="5"/>
  <c r="AB14" i="5"/>
  <c r="AA14" i="5"/>
  <c r="AD14" i="5" s="1"/>
  <c r="AC13" i="5"/>
  <c r="AB13" i="5"/>
  <c r="AA13" i="5"/>
  <c r="AD13" i="5" s="1"/>
  <c r="AC12" i="5"/>
  <c r="AB12" i="5"/>
  <c r="AA12" i="5"/>
  <c r="AD12" i="5" s="1"/>
  <c r="AC11" i="5"/>
  <c r="AB11" i="5"/>
  <c r="AA11" i="5"/>
  <c r="AD11" i="5" s="1"/>
  <c r="AC10" i="5"/>
  <c r="AB10" i="5"/>
  <c r="AA10" i="5"/>
  <c r="AD10" i="5" s="1"/>
  <c r="AC9" i="5"/>
  <c r="AB9" i="5"/>
  <c r="AA9" i="5"/>
  <c r="AD9" i="5" s="1"/>
  <c r="AC8" i="5"/>
  <c r="AB8" i="5"/>
  <c r="AA8" i="5"/>
  <c r="AD8" i="5" s="1"/>
  <c r="AC7" i="5"/>
  <c r="AB7" i="5"/>
  <c r="AA7" i="5"/>
  <c r="AD7" i="5" s="1"/>
  <c r="AC6" i="5"/>
  <c r="AB6" i="5"/>
  <c r="AA6" i="5"/>
  <c r="AD6" i="5" s="1"/>
  <c r="AC5" i="5"/>
  <c r="AB5" i="5"/>
  <c r="AA5" i="5"/>
  <c r="AD5" i="5" s="1"/>
  <c r="AC4" i="5"/>
  <c r="AB4" i="5"/>
  <c r="AA4" i="5"/>
  <c r="AD4" i="5" s="1"/>
  <c r="AC3" i="5"/>
  <c r="AB3" i="5"/>
  <c r="AA3" i="5"/>
  <c r="AD3" i="5" s="1"/>
  <c r="AC2" i="5"/>
  <c r="AB2" i="5"/>
  <c r="AA2" i="5"/>
  <c r="AD2" i="5" s="1"/>
  <c r="G12" i="3"/>
  <c r="C12" i="3"/>
  <c r="C13" i="3"/>
  <c r="B5" i="4"/>
  <c r="B2" i="4"/>
  <c r="B4" i="4" s="1"/>
  <c r="C5" i="9"/>
  <c r="C5" i="11" s="1"/>
  <c r="D5" i="9"/>
  <c r="C3" i="9"/>
  <c r="C3" i="11" s="1"/>
  <c r="C4" i="9"/>
  <c r="C4" i="10" s="1"/>
  <c r="D4" i="9"/>
  <c r="C5" i="4"/>
  <c r="C2" i="4"/>
  <c r="L12" i="11"/>
  <c r="L20" i="11"/>
  <c r="H7" i="4" s="1"/>
  <c r="L22" i="11"/>
  <c r="L24" i="11"/>
  <c r="L12" i="10"/>
  <c r="L14" i="10"/>
  <c r="E6" i="4"/>
  <c r="G19" i="13" s="1"/>
  <c r="L20" i="10"/>
  <c r="L22" i="10"/>
  <c r="I6" i="4" s="1"/>
  <c r="L12" i="9"/>
  <c r="D5" i="4" s="1"/>
  <c r="C17" i="13" s="1"/>
  <c r="L20" i="9"/>
  <c r="H5" i="4" s="1"/>
  <c r="H2" i="8"/>
  <c r="H3" i="8"/>
  <c r="H5" i="8"/>
  <c r="L12" i="8"/>
  <c r="D4" i="4" s="1"/>
  <c r="K10" i="13" s="1"/>
  <c r="L18" i="8"/>
  <c r="G4" i="4" s="1"/>
  <c r="K7" i="13" s="1"/>
  <c r="L20" i="8"/>
  <c r="H4" i="4" s="1"/>
  <c r="L26" i="8"/>
  <c r="K4" i="4" s="1"/>
  <c r="K9" i="13" s="1"/>
  <c r="H2" i="7"/>
  <c r="H3" i="7"/>
  <c r="H5" i="7"/>
  <c r="L16" i="7"/>
  <c r="L18" i="7"/>
  <c r="G3" i="4" s="1"/>
  <c r="G9" i="13" s="1"/>
  <c r="L20" i="7"/>
  <c r="H3" i="4" s="1"/>
  <c r="G10" i="13" s="1"/>
  <c r="L24" i="7"/>
  <c r="L26" i="7"/>
  <c r="K3" i="4" s="1"/>
  <c r="G6" i="13" s="1"/>
  <c r="L16" i="3"/>
  <c r="L20" i="3"/>
  <c r="AD783" i="5"/>
  <c r="AD787" i="5"/>
  <c r="AD785" i="5"/>
  <c r="AD789" i="5"/>
  <c r="AD793" i="5"/>
  <c r="AD797" i="5"/>
  <c r="AD801" i="5"/>
  <c r="AD805" i="5"/>
  <c r="AD809" i="5"/>
  <c r="AD813" i="5"/>
  <c r="AD817" i="5"/>
  <c r="AD821" i="5"/>
  <c r="AD825" i="5"/>
  <c r="AD829" i="5"/>
  <c r="AD833" i="5"/>
  <c r="AD837" i="5"/>
  <c r="AD841" i="5"/>
  <c r="AD784" i="5"/>
  <c r="AD788" i="5"/>
  <c r="AD792" i="5"/>
  <c r="AD796" i="5"/>
  <c r="AD800" i="5"/>
  <c r="AD804" i="5"/>
  <c r="AD808" i="5"/>
  <c r="AD812" i="5"/>
  <c r="AD816" i="5"/>
  <c r="AD820" i="5"/>
  <c r="AD824" i="5"/>
  <c r="AD828" i="5"/>
  <c r="AD832" i="5"/>
  <c r="AD836" i="5"/>
  <c r="AD840" i="5"/>
  <c r="AD847" i="5"/>
  <c r="AD851" i="5"/>
  <c r="AD855" i="5"/>
  <c r="AD859" i="5"/>
  <c r="AD863" i="5"/>
  <c r="AD867" i="5"/>
  <c r="AD871" i="5"/>
  <c r="AD875" i="5"/>
  <c r="AD879" i="5"/>
  <c r="AD883" i="5"/>
  <c r="AD887" i="5"/>
  <c r="AD891" i="5"/>
  <c r="AD895" i="5"/>
  <c r="AD899" i="5"/>
  <c r="AD903" i="5"/>
  <c r="AD907" i="5"/>
  <c r="AD911" i="5"/>
  <c r="AD915" i="5"/>
  <c r="AD919" i="5"/>
  <c r="AD923" i="5"/>
  <c r="AD927" i="5"/>
  <c r="AD846" i="5"/>
  <c r="AD850" i="5"/>
  <c r="AD854" i="5"/>
  <c r="AD858" i="5"/>
  <c r="AD862" i="5"/>
  <c r="AD866" i="5"/>
  <c r="AD870" i="5"/>
  <c r="AD874" i="5"/>
  <c r="AD878" i="5"/>
  <c r="AD882" i="5"/>
  <c r="AD886" i="5"/>
  <c r="AD890" i="5"/>
  <c r="AD894" i="5"/>
  <c r="AD898" i="5"/>
  <c r="AD902" i="5"/>
  <c r="AD906" i="5"/>
  <c r="AD910" i="5"/>
  <c r="AD914" i="5"/>
  <c r="AD918" i="5"/>
  <c r="AD922" i="5"/>
  <c r="AD926" i="5"/>
  <c r="AD930" i="5"/>
  <c r="AD849" i="5"/>
  <c r="AD853" i="5"/>
  <c r="AD857" i="5"/>
  <c r="AD861" i="5"/>
  <c r="AD865" i="5"/>
  <c r="AD869" i="5"/>
  <c r="AD873" i="5"/>
  <c r="AD877" i="5"/>
  <c r="AD881" i="5"/>
  <c r="AD885" i="5"/>
  <c r="AD889" i="5"/>
  <c r="AD893" i="5"/>
  <c r="AD897" i="5"/>
  <c r="AD901" i="5"/>
  <c r="AD905" i="5"/>
  <c r="AD909" i="5"/>
  <c r="AD913" i="5"/>
  <c r="AD917" i="5"/>
  <c r="AD921" i="5"/>
  <c r="AD925" i="5"/>
  <c r="AD929" i="5"/>
  <c r="AD848" i="5"/>
  <c r="AD852" i="5"/>
  <c r="AD856" i="5"/>
  <c r="AD860" i="5"/>
  <c r="AD864" i="5"/>
  <c r="AD868" i="5"/>
  <c r="AD872" i="5"/>
  <c r="AD876" i="5"/>
  <c r="AD880" i="5"/>
  <c r="AD884" i="5"/>
  <c r="AD888" i="5"/>
  <c r="AD892" i="5"/>
  <c r="AD896" i="5"/>
  <c r="AD900" i="5"/>
  <c r="AD904" i="5"/>
  <c r="AD908" i="5"/>
  <c r="AD912" i="5"/>
  <c r="AD916" i="5"/>
  <c r="AD920" i="5"/>
  <c r="AD924" i="5"/>
  <c r="AD928" i="5"/>
  <c r="C4" i="4"/>
  <c r="C3" i="7"/>
  <c r="D5" i="7"/>
  <c r="I7" i="4"/>
  <c r="D6" i="4"/>
  <c r="G20" i="13" s="1"/>
  <c r="AD60" i="5" l="1"/>
  <c r="AD70" i="5"/>
  <c r="AD77" i="5"/>
  <c r="AD80" i="5"/>
  <c r="AD83" i="5"/>
  <c r="AD95" i="5"/>
  <c r="AD100" i="5"/>
  <c r="AD104" i="5"/>
  <c r="AD109" i="5"/>
  <c r="AD117" i="5"/>
  <c r="AD125" i="5"/>
  <c r="AD133" i="5"/>
  <c r="AD141" i="5"/>
  <c r="AD149" i="5"/>
  <c r="AD157" i="5"/>
  <c r="AD165" i="5"/>
  <c r="AD173" i="5"/>
  <c r="AD181" i="5"/>
  <c r="AD189" i="5"/>
  <c r="AD198" i="5"/>
  <c r="AD207" i="5"/>
  <c r="AD208" i="5"/>
  <c r="AD212" i="5"/>
  <c r="AD218" i="5"/>
  <c r="AD221" i="5"/>
  <c r="AD230" i="5"/>
  <c r="AD239" i="5"/>
  <c r="AD240" i="5"/>
  <c r="AD244" i="5"/>
  <c r="AD250" i="5"/>
  <c r="AD253" i="5"/>
  <c r="AD262" i="5"/>
  <c r="AD271" i="5"/>
  <c r="AD272" i="5"/>
  <c r="AD276" i="5"/>
  <c r="AD282" i="5"/>
  <c r="AD285" i="5"/>
  <c r="AD293" i="5"/>
  <c r="AD302" i="5"/>
  <c r="AD310" i="5"/>
  <c r="AD319" i="5"/>
  <c r="AD320" i="5"/>
  <c r="AD327" i="5"/>
  <c r="AD328" i="5"/>
  <c r="AD381" i="5"/>
  <c r="AD389" i="5"/>
  <c r="AD398" i="5"/>
  <c r="AD402" i="5"/>
  <c r="AD482" i="5"/>
  <c r="AD602" i="5"/>
  <c r="AD61" i="5"/>
  <c r="AD67" i="5"/>
  <c r="AD81" i="5"/>
  <c r="AD197" i="5"/>
  <c r="AD206" i="5"/>
  <c r="AD216" i="5"/>
  <c r="AD229" i="5"/>
  <c r="AD238" i="5"/>
  <c r="AD248" i="5"/>
  <c r="AD261" i="5"/>
  <c r="AD270" i="5"/>
  <c r="AD280" i="5"/>
  <c r="AD292" i="5"/>
  <c r="AD301" i="5"/>
  <c r="AD288" i="5"/>
  <c r="AD296" i="5"/>
  <c r="AD314" i="5"/>
  <c r="AD368" i="5"/>
  <c r="AD376" i="5"/>
  <c r="AD52" i="5"/>
  <c r="AD56" i="5"/>
  <c r="AD59" i="5"/>
  <c r="AD76" i="5"/>
  <c r="AD86" i="5"/>
  <c r="AD91" i="5"/>
  <c r="AD96" i="5"/>
  <c r="AD101" i="5"/>
  <c r="AD105" i="5"/>
  <c r="AD111" i="5"/>
  <c r="AD119" i="5"/>
  <c r="AD127" i="5"/>
  <c r="AD135" i="5"/>
  <c r="AD143" i="5"/>
  <c r="AD151" i="5"/>
  <c r="AD159" i="5"/>
  <c r="AD167" i="5"/>
  <c r="AD175" i="5"/>
  <c r="AD183" i="5"/>
  <c r="AD191" i="5"/>
  <c r="AD200" i="5"/>
  <c r="AD213" i="5"/>
  <c r="AD222" i="5"/>
  <c r="AD232" i="5"/>
  <c r="AD245" i="5"/>
  <c r="AD254" i="5"/>
  <c r="AD264" i="5"/>
  <c r="AD277" i="5"/>
  <c r="AD286" i="5"/>
  <c r="AD294" i="5"/>
  <c r="AD303" i="5"/>
  <c r="AD304" i="5"/>
  <c r="AD311" i="5"/>
  <c r="AD312" i="5"/>
  <c r="AD322" i="5"/>
  <c r="AD324" i="5"/>
  <c r="AD330" i="5"/>
  <c r="AD333" i="5"/>
  <c r="AD594" i="5"/>
  <c r="AD432" i="5"/>
  <c r="AD456" i="5"/>
  <c r="AD556" i="5"/>
  <c r="AD566" i="5"/>
  <c r="AD582" i="5"/>
  <c r="AD627" i="5"/>
  <c r="AD636" i="5"/>
  <c r="AD684" i="5"/>
  <c r="AD776" i="5"/>
  <c r="AD834" i="5"/>
  <c r="AD838" i="5"/>
  <c r="AD843" i="5"/>
  <c r="AD338" i="5"/>
  <c r="AD340" i="5"/>
  <c r="AD346" i="5"/>
  <c r="AD349" i="5"/>
  <c r="AD357" i="5"/>
  <c r="AD366" i="5"/>
  <c r="AD374" i="5"/>
  <c r="AD383" i="5"/>
  <c r="AD384" i="5"/>
  <c r="AD391" i="5"/>
  <c r="AD392" i="5"/>
  <c r="AD405" i="5"/>
  <c r="AD415" i="5"/>
  <c r="AD416" i="5"/>
  <c r="AD420" i="5"/>
  <c r="AD430" i="5"/>
  <c r="AD435" i="5"/>
  <c r="AD439" i="5"/>
  <c r="AD440" i="5"/>
  <c r="AD445" i="5"/>
  <c r="AD454" i="5"/>
  <c r="AD459" i="5"/>
  <c r="AD469" i="5"/>
  <c r="AD479" i="5"/>
  <c r="AD480" i="5"/>
  <c r="AD484" i="5"/>
  <c r="AD493" i="5"/>
  <c r="AD499" i="5"/>
  <c r="AD508" i="5"/>
  <c r="AD513" i="5"/>
  <c r="AD518" i="5"/>
  <c r="AD521" i="5"/>
  <c r="AD525" i="5"/>
  <c r="AD531" i="5"/>
  <c r="AD540" i="5"/>
  <c r="AD550" i="5"/>
  <c r="AD553" i="5"/>
  <c r="AD564" i="5"/>
  <c r="AD573" i="5"/>
  <c r="AD579" i="5"/>
  <c r="AD589" i="5"/>
  <c r="AD605" i="5"/>
  <c r="AD618" i="5"/>
  <c r="AD624" i="5"/>
  <c r="AD634" i="5"/>
  <c r="AD663" i="5"/>
  <c r="AD664" i="5"/>
  <c r="AD667" i="5"/>
  <c r="AD668" i="5"/>
  <c r="AD672" i="5"/>
  <c r="AD678" i="5"/>
  <c r="AD701" i="5"/>
  <c r="AD711" i="5"/>
  <c r="AD715" i="5"/>
  <c r="AD716" i="5"/>
  <c r="AD720" i="5"/>
  <c r="AD733" i="5"/>
  <c r="AD759" i="5"/>
  <c r="AD760" i="5"/>
  <c r="AD763" i="5"/>
  <c r="AD768" i="5"/>
  <c r="AD774" i="5"/>
  <c r="AD778" i="5"/>
  <c r="AD799" i="5"/>
  <c r="AD819" i="5"/>
  <c r="AD336" i="5"/>
  <c r="AD343" i="5"/>
  <c r="AD344" i="5"/>
  <c r="AD354" i="5"/>
  <c r="AD356" i="5"/>
  <c r="AD362" i="5"/>
  <c r="AD365" i="5"/>
  <c r="AD373" i="5"/>
  <c r="AD382" i="5"/>
  <c r="AD390" i="5"/>
  <c r="AD399" i="5"/>
  <c r="AD400" i="5"/>
  <c r="AD404" i="5"/>
  <c r="AD414" i="5"/>
  <c r="AD423" i="5"/>
  <c r="AD424" i="5"/>
  <c r="AD429" i="5"/>
  <c r="AD438" i="5"/>
  <c r="AD443" i="5"/>
  <c r="AD453" i="5"/>
  <c r="AD463" i="5"/>
  <c r="AD464" i="5"/>
  <c r="AD468" i="5"/>
  <c r="AD478" i="5"/>
  <c r="AD483" i="5"/>
  <c r="AD487" i="5"/>
  <c r="AD488" i="5"/>
  <c r="AD506" i="5"/>
  <c r="AD516" i="5"/>
  <c r="AD520" i="5"/>
  <c r="AD530" i="5"/>
  <c r="AD548" i="5"/>
  <c r="AD552" i="5"/>
  <c r="AD557" i="5"/>
  <c r="AD563" i="5"/>
  <c r="AD568" i="5"/>
  <c r="AD584" i="5"/>
  <c r="AD595" i="5"/>
  <c r="AD611" i="5"/>
  <c r="AD628" i="5"/>
  <c r="AD629" i="5"/>
  <c r="AD637" i="5"/>
  <c r="AD647" i="5"/>
  <c r="AD648" i="5"/>
  <c r="AD652" i="5"/>
  <c r="AD656" i="5"/>
  <c r="AD710" i="5"/>
  <c r="AD724" i="5"/>
  <c r="AD743" i="5"/>
  <c r="AD744" i="5"/>
  <c r="AD747" i="5"/>
  <c r="AD748" i="5"/>
  <c r="AD752" i="5"/>
  <c r="AD758" i="5"/>
  <c r="AD762" i="5"/>
  <c r="AD781" i="5"/>
  <c r="AD814" i="5"/>
  <c r="AD823" i="5"/>
  <c r="AD827" i="5"/>
  <c r="AD845" i="5"/>
  <c r="C4" i="8"/>
  <c r="H6" i="4"/>
  <c r="AD63" i="5"/>
  <c r="AD79" i="5"/>
  <c r="AD57" i="5"/>
  <c r="AD73" i="5"/>
  <c r="AD89" i="5"/>
  <c r="AD55" i="5"/>
  <c r="AD71" i="5"/>
  <c r="AD87" i="5"/>
  <c r="AD53" i="5"/>
  <c r="AD69" i="5"/>
  <c r="AD85" i="5"/>
  <c r="AD201" i="5"/>
  <c r="AD217" i="5"/>
  <c r="AD233" i="5"/>
  <c r="AD249" i="5"/>
  <c r="AD265" i="5"/>
  <c r="AD281" i="5"/>
  <c r="AD297" i="5"/>
  <c r="AD313" i="5"/>
  <c r="AD329" i="5"/>
  <c r="AD345" i="5"/>
  <c r="AD361" i="5"/>
  <c r="AD377" i="5"/>
  <c r="AD393" i="5"/>
  <c r="AD409" i="5"/>
  <c r="AD425" i="5"/>
  <c r="AD441" i="5"/>
  <c r="AD457" i="5"/>
  <c r="AD473" i="5"/>
  <c r="AD199" i="5"/>
  <c r="AD215" i="5"/>
  <c r="AD231" i="5"/>
  <c r="AD247" i="5"/>
  <c r="AD263" i="5"/>
  <c r="AD279" i="5"/>
  <c r="AD195" i="5"/>
  <c r="AD211" i="5"/>
  <c r="AD227" i="5"/>
  <c r="AD243" i="5"/>
  <c r="AD259" i="5"/>
  <c r="AD275" i="5"/>
  <c r="AD291" i="5"/>
  <c r="AD307" i="5"/>
  <c r="AD323" i="5"/>
  <c r="AD339" i="5"/>
  <c r="AD355" i="5"/>
  <c r="AD371" i="5"/>
  <c r="AD387" i="5"/>
  <c r="AD403" i="5"/>
  <c r="AD419" i="5"/>
  <c r="AD497" i="5"/>
  <c r="AD209" i="5"/>
  <c r="AD225" i="5"/>
  <c r="AD241" i="5"/>
  <c r="AD257" i="5"/>
  <c r="AD273" i="5"/>
  <c r="AD289" i="5"/>
  <c r="AD305" i="5"/>
  <c r="AD321" i="5"/>
  <c r="AD337" i="5"/>
  <c r="AD353" i="5"/>
  <c r="AD369" i="5"/>
  <c r="AD385" i="5"/>
  <c r="AD401" i="5"/>
  <c r="AD417" i="5"/>
  <c r="AD433" i="5"/>
  <c r="AD449" i="5"/>
  <c r="AD465" i="5"/>
  <c r="AD515" i="5"/>
  <c r="AD545" i="5"/>
  <c r="AD203" i="5"/>
  <c r="AD219" i="5"/>
  <c r="AD235" i="5"/>
  <c r="AD251" i="5"/>
  <c r="AD267" i="5"/>
  <c r="AD283" i="5"/>
  <c r="AD299" i="5"/>
  <c r="AD315" i="5"/>
  <c r="AD331" i="5"/>
  <c r="AD347" i="5"/>
  <c r="AD363" i="5"/>
  <c r="AD379" i="5"/>
  <c r="AD395" i="5"/>
  <c r="AD411" i="5"/>
  <c r="AD427" i="5"/>
  <c r="AD561" i="5"/>
  <c r="AD491" i="5"/>
  <c r="AD507" i="5"/>
  <c r="AD523" i="5"/>
  <c r="AD539" i="5"/>
  <c r="AD555" i="5"/>
  <c r="AD571" i="5"/>
  <c r="AD587" i="5"/>
  <c r="AD603" i="5"/>
  <c r="AD626" i="5"/>
  <c r="AD653" i="5"/>
  <c r="AD680" i="5"/>
  <c r="AD503" i="5"/>
  <c r="AD519" i="5"/>
  <c r="AD535" i="5"/>
  <c r="AD551" i="5"/>
  <c r="AD567" i="5"/>
  <c r="AD583" i="5"/>
  <c r="AD599" i="5"/>
  <c r="AD622" i="5"/>
  <c r="AD651" i="5"/>
  <c r="AD666" i="5"/>
  <c r="AD501" i="5"/>
  <c r="AD517" i="5"/>
  <c r="AD533" i="5"/>
  <c r="AD549" i="5"/>
  <c r="AD565" i="5"/>
  <c r="AD581" i="5"/>
  <c r="AD597" i="5"/>
  <c r="AD613" i="5"/>
  <c r="AD620" i="5"/>
  <c r="AD646" i="5"/>
  <c r="AD669" i="5"/>
  <c r="AD696" i="5"/>
  <c r="AD714" i="5"/>
  <c r="AD842" i="5"/>
  <c r="AD577" i="5"/>
  <c r="AD593" i="5"/>
  <c r="AD609" i="5"/>
  <c r="AD616" i="5"/>
  <c r="AD632" i="5"/>
  <c r="AD682" i="5"/>
  <c r="AD790" i="5"/>
  <c r="AD835" i="5"/>
  <c r="AD495" i="5"/>
  <c r="AD511" i="5"/>
  <c r="AD527" i="5"/>
  <c r="AD543" i="5"/>
  <c r="AD559" i="5"/>
  <c r="AD575" i="5"/>
  <c r="AD591" i="5"/>
  <c r="AD607" i="5"/>
  <c r="AD662" i="5"/>
  <c r="AD685" i="5"/>
  <c r="AD712" i="5"/>
  <c r="J3" i="4"/>
  <c r="G7" i="13" s="1"/>
  <c r="AD645" i="5"/>
  <c r="AD661" i="5"/>
  <c r="AD677" i="5"/>
  <c r="AD693" i="5"/>
  <c r="AD709" i="5"/>
  <c r="AD725" i="5"/>
  <c r="AD741" i="5"/>
  <c r="AD757" i="5"/>
  <c r="AD773" i="5"/>
  <c r="AD818" i="5"/>
  <c r="AD643" i="5"/>
  <c r="AD659" i="5"/>
  <c r="AD675" i="5"/>
  <c r="AD691" i="5"/>
  <c r="AD707" i="5"/>
  <c r="AD723" i="5"/>
  <c r="AD739" i="5"/>
  <c r="AD755" i="5"/>
  <c r="AD771" i="5"/>
  <c r="AD811" i="5"/>
  <c r="AD641" i="5"/>
  <c r="AD657" i="5"/>
  <c r="AD673" i="5"/>
  <c r="AD689" i="5"/>
  <c r="AD705" i="5"/>
  <c r="AD721" i="5"/>
  <c r="AD737" i="5"/>
  <c r="AD753" i="5"/>
  <c r="AD769" i="5"/>
  <c r="AD802" i="5"/>
  <c r="AD639" i="5"/>
  <c r="AD655" i="5"/>
  <c r="AD671" i="5"/>
  <c r="AD687" i="5"/>
  <c r="AD703" i="5"/>
  <c r="AD719" i="5"/>
  <c r="AD735" i="5"/>
  <c r="AD751" i="5"/>
  <c r="AD767" i="5"/>
  <c r="AD795" i="5"/>
  <c r="AD649" i="5"/>
  <c r="AD665" i="5"/>
  <c r="AD681" i="5"/>
  <c r="AD697" i="5"/>
  <c r="AD713" i="5"/>
  <c r="AD729" i="5"/>
  <c r="AD745" i="5"/>
  <c r="AD761" i="5"/>
  <c r="AD777" i="5"/>
  <c r="J4" i="4"/>
  <c r="D7" i="4"/>
  <c r="K19" i="13" s="1"/>
  <c r="I3" i="4"/>
  <c r="G8" i="13" s="1"/>
  <c r="I4" i="4"/>
  <c r="K8" i="13" s="1"/>
  <c r="F3" i="4"/>
  <c r="E2" i="4"/>
  <c r="C7" i="13" s="1"/>
  <c r="E4" i="4"/>
  <c r="K6" i="13" s="1"/>
  <c r="C3" i="10"/>
  <c r="C5" i="10"/>
  <c r="J6" i="4"/>
  <c r="F6" i="4"/>
  <c r="G18" i="13" s="1"/>
  <c r="E3" i="4"/>
  <c r="J2" i="4"/>
  <c r="I2" i="4"/>
  <c r="H2" i="4"/>
  <c r="C10" i="13" s="1"/>
  <c r="G2" i="4"/>
  <c r="C9" i="13" s="1"/>
  <c r="D3" i="4"/>
  <c r="F5" i="4"/>
  <c r="C19" i="13" s="1"/>
  <c r="J5" i="4"/>
  <c r="G5" i="4"/>
  <c r="C20" i="13" s="1"/>
  <c r="C4" i="11"/>
  <c r="D4" i="8"/>
  <c r="C5" i="7"/>
  <c r="B3" i="4"/>
  <c r="B7" i="4"/>
  <c r="G7" i="4"/>
  <c r="K18" i="13" s="1"/>
  <c r="F7" i="4"/>
  <c r="K20" i="13" s="1"/>
  <c r="E7" i="4"/>
  <c r="K17" i="13" s="1"/>
  <c r="C7" i="4"/>
  <c r="G6" i="4"/>
  <c r="G17" i="13" s="1"/>
  <c r="B6" i="4"/>
  <c r="J7" i="4"/>
  <c r="F4" i="4"/>
  <c r="I5" i="4"/>
  <c r="E5" i="4"/>
  <c r="C18" i="13" s="1"/>
  <c r="F2" i="4"/>
  <c r="C8" i="13" s="1"/>
  <c r="D2" i="4"/>
  <c r="C6" i="13" s="1"/>
</calcChain>
</file>

<file path=xl/sharedStrings.xml><?xml version="1.0" encoding="utf-8"?>
<sst xmlns="http://schemas.openxmlformats.org/spreadsheetml/2006/main" count="9868" uniqueCount="3925">
  <si>
    <t>No.</t>
    <phoneticPr fontId="1"/>
  </si>
  <si>
    <t>登録番号</t>
    <rPh sb="0" eb="2">
      <t>トウロク</t>
    </rPh>
    <rPh sb="2" eb="4">
      <t>バンゴウ</t>
    </rPh>
    <phoneticPr fontId="1"/>
  </si>
  <si>
    <t>選手名</t>
    <rPh sb="0" eb="3">
      <t>センシュメイ</t>
    </rPh>
    <phoneticPr fontId="1"/>
  </si>
  <si>
    <t>学年</t>
    <rPh sb="0" eb="2">
      <t>ガクネン</t>
    </rPh>
    <phoneticPr fontId="1"/>
  </si>
  <si>
    <t>生年月日</t>
    <rPh sb="0" eb="2">
      <t>セイネン</t>
    </rPh>
    <rPh sb="2" eb="4">
      <t>ガッピ</t>
    </rPh>
    <phoneticPr fontId="1"/>
  </si>
  <si>
    <t>入学年月日</t>
    <rPh sb="0" eb="2">
      <t>ニュウガク</t>
    </rPh>
    <rPh sb="2" eb="5">
      <t>ネンガッピ</t>
    </rPh>
    <phoneticPr fontId="1"/>
  </si>
  <si>
    <t>監督名</t>
    <rPh sb="0" eb="2">
      <t>カントク</t>
    </rPh>
    <rPh sb="2" eb="3">
      <t>メイ</t>
    </rPh>
    <phoneticPr fontId="1"/>
  </si>
  <si>
    <t>主将名</t>
    <rPh sb="0" eb="2">
      <t>シュショウ</t>
    </rPh>
    <rPh sb="2" eb="3">
      <t>メイ</t>
    </rPh>
    <phoneticPr fontId="1"/>
  </si>
  <si>
    <t>学校名</t>
    <rPh sb="0" eb="2">
      <t>ガッコウ</t>
    </rPh>
    <rPh sb="2" eb="3">
      <t>メイ</t>
    </rPh>
    <phoneticPr fontId="1"/>
  </si>
  <si>
    <t>学校所在地</t>
    <rPh sb="0" eb="2">
      <t>ガッコウ</t>
    </rPh>
    <rPh sb="2" eb="5">
      <t>ショザイチ</t>
    </rPh>
    <phoneticPr fontId="1"/>
  </si>
  <si>
    <t>監督</t>
    <rPh sb="0" eb="2">
      <t>カントク</t>
    </rPh>
    <phoneticPr fontId="1"/>
  </si>
  <si>
    <t>引率責任者</t>
    <rPh sb="0" eb="2">
      <t>インソツ</t>
    </rPh>
    <rPh sb="2" eb="5">
      <t>セキニンシャ</t>
    </rPh>
    <phoneticPr fontId="1"/>
  </si>
  <si>
    <t>TEL</t>
    <phoneticPr fontId="1"/>
  </si>
  <si>
    <t>氏名</t>
    <rPh sb="0" eb="2">
      <t>シメイ</t>
    </rPh>
    <phoneticPr fontId="1"/>
  </si>
  <si>
    <t>氏名</t>
    <phoneticPr fontId="1"/>
  </si>
  <si>
    <t>印</t>
    <phoneticPr fontId="1"/>
  </si>
  <si>
    <t>チーム名</t>
    <rPh sb="3" eb="4">
      <t>メイ</t>
    </rPh>
    <phoneticPr fontId="1"/>
  </si>
  <si>
    <t>令和　　 年　　 月　　 日</t>
    <rPh sb="0" eb="2">
      <t>レイワ</t>
    </rPh>
    <rPh sb="5" eb="6">
      <t>ネン</t>
    </rPh>
    <rPh sb="9" eb="10">
      <t>ガツ</t>
    </rPh>
    <rPh sb="13" eb="14">
      <t>ニチ</t>
    </rPh>
    <phoneticPr fontId="1"/>
  </si>
  <si>
    <r>
      <t>　</t>
    </r>
    <r>
      <rPr>
        <sz val="11"/>
        <color indexed="8"/>
        <rFont val="ＭＳ 明朝"/>
        <family val="1"/>
        <charset val="128"/>
      </rPr>
      <t>高等学校長</t>
    </r>
    <rPh sb="1" eb="3">
      <t>コウトウ</t>
    </rPh>
    <rPh sb="3" eb="6">
      <t>ガッコウチョウ</t>
    </rPh>
    <phoneticPr fontId="1"/>
  </si>
  <si>
    <t>年</t>
    <phoneticPr fontId="1"/>
  </si>
  <si>
    <t>育徳館高等学校</t>
  </si>
  <si>
    <t>苅田工業高等学校</t>
  </si>
  <si>
    <t>京都高等学校</t>
  </si>
  <si>
    <t>行橋高等学校</t>
  </si>
  <si>
    <t>小倉南高等学校</t>
  </si>
  <si>
    <t>小倉高等学校</t>
  </si>
  <si>
    <t>小倉工業高等学校</t>
  </si>
  <si>
    <t>小倉西高等学校</t>
  </si>
  <si>
    <t>北九州高等学校</t>
  </si>
  <si>
    <t>戸畑高等学校</t>
  </si>
  <si>
    <t>戸畑工業高等学校</t>
  </si>
  <si>
    <t>若松高等学校</t>
  </si>
  <si>
    <t>八幡高等学校</t>
  </si>
  <si>
    <t>八幡中央高等学校</t>
  </si>
  <si>
    <t>八幡工業高等学校</t>
  </si>
  <si>
    <t>八幡南高等学校</t>
  </si>
  <si>
    <t>東筑高等学校</t>
  </si>
  <si>
    <t>折尾高等学校</t>
  </si>
  <si>
    <t>北九州市立高等学校</t>
  </si>
  <si>
    <t>北筑高等学校</t>
  </si>
  <si>
    <t>小倉東高等学校</t>
  </si>
  <si>
    <t>中間高等学校</t>
  </si>
  <si>
    <t>青豊高等学校</t>
  </si>
  <si>
    <t>門司大翔館高等学校</t>
  </si>
  <si>
    <t>高稜高等学校</t>
  </si>
  <si>
    <t>折尾愛真高等学校</t>
  </si>
  <si>
    <t>真颯館高等学校</t>
  </si>
  <si>
    <t>慶成高等学校</t>
  </si>
  <si>
    <t>常磐高等学校</t>
  </si>
  <si>
    <t>希望が丘高等学校</t>
  </si>
  <si>
    <t>東筑紫学園高等学校</t>
  </si>
  <si>
    <t>自由ケ丘高等学校</t>
  </si>
  <si>
    <r>
      <t>　</t>
    </r>
    <r>
      <rPr>
        <sz val="11"/>
        <color indexed="8"/>
        <rFont val="ＭＳ 明朝"/>
        <family val="1"/>
        <charset val="128"/>
      </rPr>
      <t>職印</t>
    </r>
    <rPh sb="1" eb="3">
      <t>ショクイン</t>
    </rPh>
    <phoneticPr fontId="1"/>
  </si>
  <si>
    <t>男子</t>
    <rPh sb="0" eb="2">
      <t>ダンシ</t>
    </rPh>
    <phoneticPr fontId="12"/>
  </si>
  <si>
    <t>女子</t>
    <rPh sb="0" eb="2">
      <t>ジョシ</t>
    </rPh>
    <phoneticPr fontId="12"/>
  </si>
  <si>
    <t>令和４年度　第３８回福岡県高等学校男子新人駅伝北部ブロック大会
参　加　申　込　書</t>
    <rPh sb="0" eb="2">
      <t>レイワ</t>
    </rPh>
    <rPh sb="3" eb="5">
      <t>ネンド</t>
    </rPh>
    <rPh sb="6" eb="7">
      <t>ダイ</t>
    </rPh>
    <rPh sb="9" eb="10">
      <t>カイ</t>
    </rPh>
    <rPh sb="10" eb="12">
      <t>フクオカ</t>
    </rPh>
    <rPh sb="12" eb="13">
      <t>ケン</t>
    </rPh>
    <rPh sb="13" eb="15">
      <t>コウトウ</t>
    </rPh>
    <rPh sb="15" eb="17">
      <t>ガッコウ</t>
    </rPh>
    <rPh sb="17" eb="19">
      <t>ダンシ</t>
    </rPh>
    <rPh sb="19" eb="21">
      <t>シンジン</t>
    </rPh>
    <rPh sb="21" eb="23">
      <t>エキデン</t>
    </rPh>
    <rPh sb="23" eb="25">
      <t>ホクブ</t>
    </rPh>
    <rPh sb="29" eb="31">
      <t>タイカイ</t>
    </rPh>
    <rPh sb="32" eb="33">
      <t>サン</t>
    </rPh>
    <rPh sb="34" eb="35">
      <t>カ</t>
    </rPh>
    <rPh sb="36" eb="37">
      <t>サル</t>
    </rPh>
    <rPh sb="38" eb="39">
      <t>コミ</t>
    </rPh>
    <rPh sb="40" eb="41">
      <t>ショ</t>
    </rPh>
    <phoneticPr fontId="1"/>
  </si>
  <si>
    <t>令和４年度　第３３回福岡県高等学校女子新人駅伝北部ブロック大会
参　加　申　込　書</t>
    <rPh sb="0" eb="2">
      <t>レイワ</t>
    </rPh>
    <rPh sb="3" eb="5">
      <t>ネンド</t>
    </rPh>
    <rPh sb="6" eb="7">
      <t>ダイ</t>
    </rPh>
    <rPh sb="9" eb="10">
      <t>カイ</t>
    </rPh>
    <rPh sb="10" eb="12">
      <t>フクオカ</t>
    </rPh>
    <rPh sb="12" eb="13">
      <t>ケン</t>
    </rPh>
    <rPh sb="13" eb="15">
      <t>コウトウ</t>
    </rPh>
    <rPh sb="15" eb="17">
      <t>ガッコウ</t>
    </rPh>
    <rPh sb="17" eb="19">
      <t>ジョシ</t>
    </rPh>
    <rPh sb="19" eb="21">
      <t>シンジン</t>
    </rPh>
    <rPh sb="21" eb="23">
      <t>エキデン</t>
    </rPh>
    <rPh sb="23" eb="25">
      <t>ホクブ</t>
    </rPh>
    <rPh sb="29" eb="31">
      <t>タイカイ</t>
    </rPh>
    <rPh sb="32" eb="33">
      <t>サン</t>
    </rPh>
    <rPh sb="34" eb="35">
      <t>カ</t>
    </rPh>
    <rPh sb="36" eb="37">
      <t>サル</t>
    </rPh>
    <rPh sb="38" eb="39">
      <t>コミ</t>
    </rPh>
    <rPh sb="40" eb="41">
      <t>ショ</t>
    </rPh>
    <phoneticPr fontId="1"/>
  </si>
  <si>
    <t>２０２２年度校長</t>
    <rPh sb="4" eb="5">
      <t>ネン</t>
    </rPh>
    <rPh sb="5" eb="6">
      <t>ド</t>
    </rPh>
    <rPh sb="6" eb="8">
      <t>コウチョウ</t>
    </rPh>
    <phoneticPr fontId="1"/>
  </si>
  <si>
    <t>前年度校長</t>
    <rPh sb="0" eb="1">
      <t>マエ</t>
    </rPh>
    <rPh sb="1" eb="2">
      <t>ネン</t>
    </rPh>
    <rPh sb="2" eb="3">
      <t>ド</t>
    </rPh>
    <rPh sb="3" eb="5">
      <t>コウチョウ</t>
    </rPh>
    <phoneticPr fontId="1"/>
  </si>
  <si>
    <t>門司学園高等学校</t>
    <rPh sb="4" eb="6">
      <t>コウトウ</t>
    </rPh>
    <rPh sb="6" eb="8">
      <t>ガッコウ</t>
    </rPh>
    <phoneticPr fontId="1"/>
  </si>
  <si>
    <t>〒800-0102</t>
  </si>
  <si>
    <t>門司学園</t>
    <rPh sb="0" eb="2">
      <t>モジ</t>
    </rPh>
    <rPh sb="2" eb="4">
      <t>ガクエン</t>
    </rPh>
    <phoneticPr fontId="1"/>
  </si>
  <si>
    <t>青木　喜人</t>
    <rPh sb="0" eb="2">
      <t>アオキ</t>
    </rPh>
    <rPh sb="3" eb="4">
      <t>ヨロコ</t>
    </rPh>
    <rPh sb="4" eb="5">
      <t>ヒト</t>
    </rPh>
    <phoneticPr fontId="1"/>
  </si>
  <si>
    <t>〒800-0047</t>
  </si>
  <si>
    <t>門司大翔館</t>
    <rPh sb="0" eb="2">
      <t>モジ</t>
    </rPh>
    <rPh sb="2" eb="3">
      <t>ダイ</t>
    </rPh>
    <rPh sb="3" eb="4">
      <t>ショウ</t>
    </rPh>
    <rPh sb="4" eb="5">
      <t>カン</t>
    </rPh>
    <phoneticPr fontId="1"/>
  </si>
  <si>
    <t>徳永　由紀子</t>
    <rPh sb="0" eb="2">
      <t>トクナガ</t>
    </rPh>
    <rPh sb="3" eb="6">
      <t>ユキコ</t>
    </rPh>
    <phoneticPr fontId="1"/>
  </si>
  <si>
    <t>平井　秀典</t>
    <rPh sb="0" eb="2">
      <t>ヒライ</t>
    </rPh>
    <rPh sb="3" eb="5">
      <t>ヒデノリ</t>
    </rPh>
    <phoneticPr fontId="1"/>
  </si>
  <si>
    <t>〒802-0801</t>
  </si>
  <si>
    <t>小倉南</t>
    <rPh sb="0" eb="2">
      <t>コクラ</t>
    </rPh>
    <rPh sb="2" eb="3">
      <t>ミナミ</t>
    </rPh>
    <phoneticPr fontId="1"/>
  </si>
  <si>
    <t>浦野　浩二</t>
    <rPh sb="0" eb="2">
      <t>ウラノ</t>
    </rPh>
    <rPh sb="3" eb="5">
      <t>コウジ</t>
    </rPh>
    <phoneticPr fontId="1"/>
  </si>
  <si>
    <t>小林　裕幸</t>
    <rPh sb="0" eb="2">
      <t>コバヤシ</t>
    </rPh>
    <rPh sb="3" eb="5">
      <t>ヒロユキ</t>
    </rPh>
    <phoneticPr fontId="1"/>
  </si>
  <si>
    <t>小倉商業高等学校</t>
    <rPh sb="3" eb="4">
      <t>ギョウ</t>
    </rPh>
    <phoneticPr fontId="1"/>
  </si>
  <si>
    <t>093-921-2245</t>
  </si>
  <si>
    <t>093-921-5554</t>
  </si>
  <si>
    <t>小倉商</t>
    <rPh sb="0" eb="2">
      <t>コクラ</t>
    </rPh>
    <rPh sb="2" eb="3">
      <t>ショウ</t>
    </rPh>
    <phoneticPr fontId="1"/>
  </si>
  <si>
    <t>谷川　陽一</t>
    <rPh sb="0" eb="2">
      <t>タニガワ</t>
    </rPh>
    <rPh sb="3" eb="5">
      <t>ヨウイチ</t>
    </rPh>
    <phoneticPr fontId="1"/>
  </si>
  <si>
    <t>堀　　 修</t>
    <rPh sb="0" eb="1">
      <t>ホリ</t>
    </rPh>
    <rPh sb="4" eb="5">
      <t>オサム</t>
    </rPh>
    <phoneticPr fontId="1"/>
  </si>
  <si>
    <t>〒803-0828</t>
  </si>
  <si>
    <t>小倉</t>
    <rPh sb="0" eb="2">
      <t>コクラ</t>
    </rPh>
    <phoneticPr fontId="1"/>
  </si>
  <si>
    <t>乕谷　浩一</t>
    <rPh sb="0" eb="1">
      <t>トラ</t>
    </rPh>
    <rPh sb="1" eb="2">
      <t>タニ</t>
    </rPh>
    <rPh sb="3" eb="5">
      <t>コウイチ</t>
    </rPh>
    <phoneticPr fontId="1"/>
  </si>
  <si>
    <t>〒803-0825</t>
  </si>
  <si>
    <t>小倉工</t>
    <rPh sb="0" eb="2">
      <t>コクラ</t>
    </rPh>
    <rPh sb="2" eb="3">
      <t>コウ</t>
    </rPh>
    <phoneticPr fontId="1"/>
  </si>
  <si>
    <t>中野　敏昭</t>
    <rPh sb="0" eb="2">
      <t>ナカノ</t>
    </rPh>
    <rPh sb="3" eb="5">
      <t>トシアキ</t>
    </rPh>
    <phoneticPr fontId="1"/>
  </si>
  <si>
    <t>〒803-0846</t>
  </si>
  <si>
    <t>小倉西</t>
    <rPh sb="0" eb="2">
      <t>コクラ</t>
    </rPh>
    <rPh sb="2" eb="3">
      <t>ニシ</t>
    </rPh>
    <phoneticPr fontId="1"/>
  </si>
  <si>
    <t>丸内　毅</t>
    <rPh sb="0" eb="1">
      <t>マル</t>
    </rPh>
    <rPh sb="1" eb="2">
      <t>ウチ</t>
    </rPh>
    <rPh sb="3" eb="4">
      <t>タケシ</t>
    </rPh>
    <phoneticPr fontId="1"/>
  </si>
  <si>
    <t>〒802-0816</t>
  </si>
  <si>
    <t>北九州</t>
    <rPh sb="0" eb="3">
      <t>キタキュウシュウ</t>
    </rPh>
    <phoneticPr fontId="1"/>
  </si>
  <si>
    <t>安永　憲弘</t>
    <rPh sb="0" eb="2">
      <t>ヤスナガ</t>
    </rPh>
    <rPh sb="3" eb="5">
      <t>ノリヒロ</t>
    </rPh>
    <phoneticPr fontId="1"/>
  </si>
  <si>
    <t>今任　弘之</t>
    <rPh sb="0" eb="2">
      <t>イマトウ</t>
    </rPh>
    <rPh sb="3" eb="5">
      <t>ヒロユキ</t>
    </rPh>
    <phoneticPr fontId="1"/>
  </si>
  <si>
    <t>〒800-0225</t>
  </si>
  <si>
    <t>小倉東</t>
    <rPh sb="0" eb="2">
      <t>コクラ</t>
    </rPh>
    <rPh sb="2" eb="3">
      <t>ヒガシ</t>
    </rPh>
    <phoneticPr fontId="1"/>
  </si>
  <si>
    <t>小川　滋子</t>
    <rPh sb="0" eb="2">
      <t>オガワ</t>
    </rPh>
    <rPh sb="3" eb="5">
      <t>シゲコ</t>
    </rPh>
    <phoneticPr fontId="1"/>
  </si>
  <si>
    <t>小正路　淑泰</t>
    <rPh sb="0" eb="1">
      <t>コ</t>
    </rPh>
    <rPh sb="1" eb="2">
      <t>セイ</t>
    </rPh>
    <rPh sb="2" eb="3">
      <t>ミチ</t>
    </rPh>
    <rPh sb="4" eb="5">
      <t>シュク</t>
    </rPh>
    <rPh sb="5" eb="6">
      <t>ヤスシ</t>
    </rPh>
    <phoneticPr fontId="1"/>
  </si>
  <si>
    <t>〒804-0042</t>
  </si>
  <si>
    <t>戸畑</t>
    <rPh sb="0" eb="2">
      <t>トバタ</t>
    </rPh>
    <phoneticPr fontId="1"/>
  </si>
  <si>
    <t>高野　朝幸</t>
    <rPh sb="0" eb="2">
      <t>タカノ</t>
    </rPh>
    <rPh sb="3" eb="5">
      <t>トモユキ</t>
    </rPh>
    <phoneticPr fontId="1"/>
  </si>
  <si>
    <t>古屋敷　悟</t>
    <rPh sb="0" eb="1">
      <t>フル</t>
    </rPh>
    <rPh sb="1" eb="3">
      <t>ヤシキ</t>
    </rPh>
    <rPh sb="4" eb="5">
      <t>サトル</t>
    </rPh>
    <phoneticPr fontId="1"/>
  </si>
  <si>
    <t>〒804-0052</t>
  </si>
  <si>
    <t>戸畑工</t>
    <rPh sb="0" eb="2">
      <t>トバタ</t>
    </rPh>
    <rPh sb="2" eb="3">
      <t>コウ</t>
    </rPh>
    <phoneticPr fontId="1"/>
  </si>
  <si>
    <t>井上　毅</t>
    <rPh sb="0" eb="2">
      <t>イノウエ</t>
    </rPh>
    <rPh sb="3" eb="4">
      <t>タケシ</t>
    </rPh>
    <phoneticPr fontId="1"/>
  </si>
  <si>
    <t>熊井　賢司</t>
    <rPh sb="0" eb="2">
      <t>クマイ</t>
    </rPh>
    <rPh sb="3" eb="5">
      <t>ケンジ</t>
    </rPh>
    <phoneticPr fontId="1"/>
  </si>
  <si>
    <t>〒804-0062</t>
  </si>
  <si>
    <t>北九州市立</t>
    <rPh sb="0" eb="5">
      <t>キタキュウシュウシリツ</t>
    </rPh>
    <phoneticPr fontId="1"/>
  </si>
  <si>
    <t>吉本　一也</t>
    <rPh sb="0" eb="2">
      <t>ヨシモト</t>
    </rPh>
    <rPh sb="3" eb="5">
      <t>カズヤ</t>
    </rPh>
    <phoneticPr fontId="1"/>
  </si>
  <si>
    <t>秋山　俊史</t>
    <rPh sb="0" eb="2">
      <t>アキヤマ</t>
    </rPh>
    <rPh sb="3" eb="5">
      <t>トシフミ</t>
    </rPh>
    <phoneticPr fontId="1"/>
  </si>
  <si>
    <t>〒808-0015</t>
  </si>
  <si>
    <t>若松</t>
    <rPh sb="0" eb="2">
      <t>ワカマツ</t>
    </rPh>
    <phoneticPr fontId="1"/>
  </si>
  <si>
    <t>小山　繁</t>
    <rPh sb="0" eb="2">
      <t>コヤマ</t>
    </rPh>
    <rPh sb="3" eb="4">
      <t>シゲル</t>
    </rPh>
    <phoneticPr fontId="1"/>
  </si>
  <si>
    <t>若松商業高等学校</t>
    <rPh sb="3" eb="4">
      <t>ギョウ</t>
    </rPh>
    <phoneticPr fontId="1"/>
  </si>
  <si>
    <t>〒808-0106</t>
  </si>
  <si>
    <t>若松商</t>
    <rPh sb="0" eb="2">
      <t>ワカマツ</t>
    </rPh>
    <rPh sb="2" eb="3">
      <t>ショウ</t>
    </rPh>
    <phoneticPr fontId="1"/>
  </si>
  <si>
    <t>大石　政男</t>
    <rPh sb="0" eb="2">
      <t>オオイシ</t>
    </rPh>
    <rPh sb="3" eb="5">
      <t>マサオ</t>
    </rPh>
    <phoneticPr fontId="1"/>
  </si>
  <si>
    <t>〒805-0034</t>
  </si>
  <si>
    <t>093-651-0035</t>
  </si>
  <si>
    <t>093-651-8101</t>
  </si>
  <si>
    <t>八幡</t>
    <rPh sb="0" eb="2">
      <t>ヤハタ</t>
    </rPh>
    <phoneticPr fontId="1"/>
  </si>
  <si>
    <t>内村　尚俊</t>
    <rPh sb="0" eb="2">
      <t>ウチムラ</t>
    </rPh>
    <rPh sb="3" eb="4">
      <t>ナオ</t>
    </rPh>
    <rPh sb="4" eb="5">
      <t>トシ</t>
    </rPh>
    <phoneticPr fontId="1"/>
  </si>
  <si>
    <t>〒806-0015</t>
  </si>
  <si>
    <t>八幡中央</t>
    <rPh sb="0" eb="2">
      <t>ヤハタ</t>
    </rPh>
    <rPh sb="2" eb="4">
      <t>チュウオウ</t>
    </rPh>
    <phoneticPr fontId="1"/>
  </si>
  <si>
    <t>吉田　昭二</t>
    <rPh sb="0" eb="2">
      <t>ヨシダ</t>
    </rPh>
    <rPh sb="3" eb="5">
      <t>ショウジ</t>
    </rPh>
    <phoneticPr fontId="1"/>
  </si>
  <si>
    <t>〒806-0068</t>
  </si>
  <si>
    <t>八幡工</t>
    <rPh sb="0" eb="2">
      <t>ヤハタ</t>
    </rPh>
    <rPh sb="2" eb="3">
      <t>コウ</t>
    </rPh>
    <phoneticPr fontId="1"/>
  </si>
  <si>
    <t>石津　勝幸</t>
    <rPh sb="0" eb="2">
      <t>イシヅ</t>
    </rPh>
    <rPh sb="3" eb="5">
      <t>カツユキ</t>
    </rPh>
    <phoneticPr fontId="1"/>
  </si>
  <si>
    <t>〒807-0841</t>
  </si>
  <si>
    <t>八幡南</t>
    <rPh sb="0" eb="2">
      <t>ヤハタ</t>
    </rPh>
    <rPh sb="2" eb="3">
      <t>ミナミ</t>
    </rPh>
    <phoneticPr fontId="1"/>
  </si>
  <si>
    <t>神谷　輝弘</t>
    <rPh sb="0" eb="2">
      <t>コウヤ</t>
    </rPh>
    <rPh sb="3" eb="5">
      <t>テルヒロ</t>
    </rPh>
    <phoneticPr fontId="1"/>
  </si>
  <si>
    <t>堀田　義高</t>
    <rPh sb="0" eb="2">
      <t>ホッタ</t>
    </rPh>
    <rPh sb="3" eb="5">
      <t>ヨシタカ</t>
    </rPh>
    <phoneticPr fontId="1"/>
  </si>
  <si>
    <t>〒807-0857</t>
  </si>
  <si>
    <t>北筑</t>
    <rPh sb="0" eb="2">
      <t>ホクチク</t>
    </rPh>
    <phoneticPr fontId="1"/>
  </si>
  <si>
    <t>香野　幹治</t>
    <rPh sb="0" eb="2">
      <t>コウノ</t>
    </rPh>
    <rPh sb="3" eb="4">
      <t>ミキ</t>
    </rPh>
    <rPh sb="4" eb="5">
      <t>ハル</t>
    </rPh>
    <phoneticPr fontId="1"/>
  </si>
  <si>
    <t>〒807-0832</t>
  </si>
  <si>
    <t>東筑</t>
    <rPh sb="0" eb="1">
      <t>トウ</t>
    </rPh>
    <rPh sb="1" eb="2">
      <t>チク</t>
    </rPh>
    <phoneticPr fontId="1"/>
  </si>
  <si>
    <t>杉本　真由美</t>
    <rPh sb="0" eb="2">
      <t>スギモト</t>
    </rPh>
    <rPh sb="3" eb="6">
      <t>マユミ</t>
    </rPh>
    <phoneticPr fontId="1"/>
  </si>
  <si>
    <t>〒807-0863</t>
  </si>
  <si>
    <t>折尾</t>
    <rPh sb="0" eb="2">
      <t>オリオ</t>
    </rPh>
    <phoneticPr fontId="1"/>
  </si>
  <si>
    <t>有吉　弘幸</t>
    <rPh sb="0" eb="2">
      <t>アリヨシ</t>
    </rPh>
    <rPh sb="3" eb="5">
      <t>ヒロユキ</t>
    </rPh>
    <phoneticPr fontId="1"/>
  </si>
  <si>
    <t>〒809-0021</t>
  </si>
  <si>
    <t>中間</t>
    <rPh sb="0" eb="2">
      <t>ナカマ</t>
    </rPh>
    <phoneticPr fontId="1"/>
  </si>
  <si>
    <t>月森　真一郎</t>
    <rPh sb="0" eb="2">
      <t>ツキモリ</t>
    </rPh>
    <rPh sb="3" eb="6">
      <t>シンイチロウ</t>
    </rPh>
    <phoneticPr fontId="1"/>
  </si>
  <si>
    <t>〒803-0841</t>
  </si>
  <si>
    <t>東筑紫</t>
    <rPh sb="0" eb="1">
      <t>ヒガシ</t>
    </rPh>
    <rPh sb="1" eb="3">
      <t>チクシ</t>
    </rPh>
    <phoneticPr fontId="1"/>
  </si>
  <si>
    <t>五十棲　錠二</t>
    <rPh sb="0" eb="2">
      <t>ゴジュウ</t>
    </rPh>
    <rPh sb="2" eb="3">
      <t>ス</t>
    </rPh>
    <rPh sb="4" eb="5">
      <t>ジョウ</t>
    </rPh>
    <rPh sb="5" eb="6">
      <t>ニ</t>
    </rPh>
    <phoneticPr fontId="1"/>
  </si>
  <si>
    <t>〒803-0854</t>
  </si>
  <si>
    <t>慶成</t>
    <rPh sb="0" eb="1">
      <t>ケイ</t>
    </rPh>
    <rPh sb="1" eb="2">
      <t>セイ</t>
    </rPh>
    <phoneticPr fontId="1"/>
  </si>
  <si>
    <t>木本　和浩</t>
    <rPh sb="0" eb="2">
      <t>キモト</t>
    </rPh>
    <rPh sb="3" eb="5">
      <t>カズヒロ</t>
    </rPh>
    <phoneticPr fontId="1"/>
  </si>
  <si>
    <t>美萩野女子高等学校</t>
  </si>
  <si>
    <t>〒802-0062</t>
  </si>
  <si>
    <t>093-921-1331</t>
  </si>
  <si>
    <t>093-921-3610</t>
  </si>
  <si>
    <t>美萩野女子</t>
    <rPh sb="0" eb="1">
      <t>ミ</t>
    </rPh>
    <rPh sb="1" eb="3">
      <t>ハギノ</t>
    </rPh>
    <rPh sb="3" eb="5">
      <t>ジョシ</t>
    </rPh>
    <phoneticPr fontId="1"/>
  </si>
  <si>
    <t>大垣　洋之</t>
    <phoneticPr fontId="1"/>
  </si>
  <si>
    <t>〒802-0985</t>
  </si>
  <si>
    <t>常磐</t>
    <rPh sb="0" eb="2">
      <t>トキワ</t>
    </rPh>
    <phoneticPr fontId="1"/>
  </si>
  <si>
    <t>中島　健二</t>
    <phoneticPr fontId="1"/>
  </si>
  <si>
    <t>〒808-0103</t>
  </si>
  <si>
    <t>高稜</t>
    <rPh sb="0" eb="1">
      <t>コウ</t>
    </rPh>
    <rPh sb="1" eb="2">
      <t>リョウ</t>
    </rPh>
    <phoneticPr fontId="1"/>
  </si>
  <si>
    <t>馬場園　茂生</t>
    <rPh sb="0" eb="2">
      <t>ババ</t>
    </rPh>
    <rPh sb="2" eb="3">
      <t>ソノ</t>
    </rPh>
    <rPh sb="4" eb="6">
      <t>シゲオ</t>
    </rPh>
    <phoneticPr fontId="1"/>
  </si>
  <si>
    <t>九州国際大学付属高等学校</t>
    <rPh sb="5" eb="6">
      <t>ガク</t>
    </rPh>
    <rPh sb="6" eb="7">
      <t>フ</t>
    </rPh>
    <rPh sb="7" eb="8">
      <t>ゾク</t>
    </rPh>
    <phoneticPr fontId="1"/>
  </si>
  <si>
    <t>〒805-0002</t>
  </si>
  <si>
    <t>九州国際大付</t>
    <rPh sb="0" eb="2">
      <t>キュウシュウ</t>
    </rPh>
    <rPh sb="2" eb="5">
      <t>コクサイダイ</t>
    </rPh>
    <rPh sb="5" eb="6">
      <t>フ</t>
    </rPh>
    <phoneticPr fontId="1"/>
  </si>
  <si>
    <t>西元　孝幸</t>
    <rPh sb="0" eb="2">
      <t>ニシモト</t>
    </rPh>
    <rPh sb="3" eb="5">
      <t>タカユキ</t>
    </rPh>
    <phoneticPr fontId="1"/>
  </si>
  <si>
    <t>〒807-0861</t>
  </si>
  <si>
    <t>折尾愛真</t>
    <rPh sb="0" eb="2">
      <t>オリオ</t>
    </rPh>
    <rPh sb="2" eb="3">
      <t>アイ</t>
    </rPh>
    <rPh sb="3" eb="4">
      <t>シン</t>
    </rPh>
    <phoneticPr fontId="1"/>
  </si>
  <si>
    <t>増田　 仰</t>
    <phoneticPr fontId="1"/>
  </si>
  <si>
    <t>〒807-0867</t>
  </si>
  <si>
    <t>自由ケ丘</t>
    <rPh sb="0" eb="4">
      <t>ジユウガオカ</t>
    </rPh>
    <phoneticPr fontId="1"/>
  </si>
  <si>
    <t>永尾　 昇</t>
    <rPh sb="0" eb="2">
      <t>ナガオ</t>
    </rPh>
    <rPh sb="4" eb="5">
      <t>ノボル</t>
    </rPh>
    <phoneticPr fontId="1"/>
  </si>
  <si>
    <t>〒809-0033</t>
  </si>
  <si>
    <t>希望が丘</t>
    <rPh sb="0" eb="2">
      <t>キボウ</t>
    </rPh>
    <rPh sb="3" eb="4">
      <t>オカ</t>
    </rPh>
    <phoneticPr fontId="1"/>
  </si>
  <si>
    <t>中村　文彦</t>
    <rPh sb="0" eb="2">
      <t>ナカムラ</t>
    </rPh>
    <rPh sb="3" eb="5">
      <t>フミヒコ</t>
    </rPh>
    <phoneticPr fontId="1"/>
  </si>
  <si>
    <t>〒828-0028</t>
  </si>
  <si>
    <t>青豊</t>
    <rPh sb="0" eb="1">
      <t>アオ</t>
    </rPh>
    <rPh sb="1" eb="2">
      <t>ユタカ</t>
    </rPh>
    <phoneticPr fontId="1"/>
  </si>
  <si>
    <t>白川　英治</t>
    <rPh sb="0" eb="2">
      <t>シラカワ</t>
    </rPh>
    <rPh sb="3" eb="5">
      <t>エイジ</t>
    </rPh>
    <phoneticPr fontId="1"/>
  </si>
  <si>
    <t>時吉　佑治</t>
    <rPh sb="0" eb="2">
      <t>トキヨシ</t>
    </rPh>
    <rPh sb="3" eb="5">
      <t>ユウジ</t>
    </rPh>
    <phoneticPr fontId="1"/>
  </si>
  <si>
    <t>築上西高等学校</t>
  </si>
  <si>
    <t>〒829-0301</t>
  </si>
  <si>
    <t>築上西</t>
    <rPh sb="0" eb="2">
      <t>チクジョウ</t>
    </rPh>
    <rPh sb="2" eb="3">
      <t>ニシ</t>
    </rPh>
    <phoneticPr fontId="1"/>
  </si>
  <si>
    <t>松本　英</t>
    <rPh sb="0" eb="2">
      <t>マツモト</t>
    </rPh>
    <rPh sb="3" eb="4">
      <t>エイ</t>
    </rPh>
    <phoneticPr fontId="1"/>
  </si>
  <si>
    <t>中尾　秀幸</t>
    <rPh sb="0" eb="2">
      <t>ナカオ</t>
    </rPh>
    <rPh sb="3" eb="5">
      <t>ヒデユキ</t>
    </rPh>
    <phoneticPr fontId="1"/>
  </si>
  <si>
    <t>〒824-0121</t>
  </si>
  <si>
    <t>育徳館</t>
    <rPh sb="0" eb="1">
      <t>イク</t>
    </rPh>
    <rPh sb="1" eb="2">
      <t>トク</t>
    </rPh>
    <rPh sb="2" eb="3">
      <t>カン</t>
    </rPh>
    <phoneticPr fontId="1"/>
  </si>
  <si>
    <t>藤田　重則</t>
    <rPh sb="0" eb="2">
      <t>フジタ</t>
    </rPh>
    <rPh sb="3" eb="5">
      <t>シゲノリ</t>
    </rPh>
    <phoneticPr fontId="1"/>
  </si>
  <si>
    <t>〒800-0354</t>
  </si>
  <si>
    <t>苅田工</t>
    <rPh sb="0" eb="2">
      <t>カンダ</t>
    </rPh>
    <rPh sb="2" eb="3">
      <t>コウ</t>
    </rPh>
    <phoneticPr fontId="1"/>
  </si>
  <si>
    <t>古谷　浩伸</t>
    <rPh sb="0" eb="2">
      <t>フルヤ</t>
    </rPh>
    <rPh sb="3" eb="5">
      <t>ヒロノブ</t>
    </rPh>
    <phoneticPr fontId="1"/>
  </si>
  <si>
    <t>〒824-0032</t>
  </si>
  <si>
    <t>京都</t>
    <rPh sb="0" eb="2">
      <t>ミヤコ</t>
    </rPh>
    <phoneticPr fontId="1"/>
  </si>
  <si>
    <t>執行　和彦</t>
    <rPh sb="0" eb="2">
      <t>シギョウ</t>
    </rPh>
    <rPh sb="3" eb="5">
      <t>カズヒコ</t>
    </rPh>
    <phoneticPr fontId="1"/>
  </si>
  <si>
    <t>土田　秀夫</t>
    <rPh sb="0" eb="2">
      <t>ツチダ</t>
    </rPh>
    <rPh sb="3" eb="5">
      <t>ヒデオ</t>
    </rPh>
    <phoneticPr fontId="1"/>
  </si>
  <si>
    <t>〒824-0034</t>
  </si>
  <si>
    <t>行橋</t>
    <rPh sb="0" eb="2">
      <t>ユクハシ</t>
    </rPh>
    <phoneticPr fontId="1"/>
  </si>
  <si>
    <t>関山　尚美</t>
    <rPh sb="0" eb="2">
      <t>セキヤマ</t>
    </rPh>
    <rPh sb="3" eb="5">
      <t>ナオミ</t>
    </rPh>
    <phoneticPr fontId="1"/>
  </si>
  <si>
    <t>北九州工業高等専門学校</t>
    <rPh sb="9" eb="11">
      <t>ガッコウ</t>
    </rPh>
    <phoneticPr fontId="1"/>
  </si>
  <si>
    <t>北九州高専</t>
    <rPh sb="0" eb="3">
      <t>キタキュウシュウ</t>
    </rPh>
    <rPh sb="3" eb="5">
      <t>コウセン</t>
    </rPh>
    <phoneticPr fontId="1"/>
  </si>
  <si>
    <t>鶴見　智</t>
    <rPh sb="0" eb="2">
      <t>ツルミ</t>
    </rPh>
    <rPh sb="3" eb="4">
      <t>サトシ</t>
    </rPh>
    <phoneticPr fontId="1"/>
  </si>
  <si>
    <t>本江　哲行</t>
    <rPh sb="0" eb="1">
      <t>ホン</t>
    </rPh>
    <rPh sb="1" eb="2">
      <t>エ</t>
    </rPh>
    <rPh sb="3" eb="5">
      <t>テツユキ</t>
    </rPh>
    <phoneticPr fontId="1"/>
  </si>
  <si>
    <t>〒803-0837</t>
  </si>
  <si>
    <t>093-561-1231</t>
  </si>
  <si>
    <t>真颯館</t>
    <rPh sb="0" eb="1">
      <t>シン</t>
    </rPh>
    <rPh sb="1" eb="2">
      <t>ソウ</t>
    </rPh>
    <rPh sb="2" eb="3">
      <t>カン</t>
    </rPh>
    <phoneticPr fontId="1"/>
  </si>
  <si>
    <t>藤澤　隆</t>
    <rPh sb="0" eb="2">
      <t>フジサワ</t>
    </rPh>
    <rPh sb="3" eb="4">
      <t>タカシ</t>
    </rPh>
    <phoneticPr fontId="1"/>
  </si>
  <si>
    <t>明治学園高等学校</t>
    <rPh sb="0" eb="2">
      <t>メイジ</t>
    </rPh>
    <rPh sb="2" eb="4">
      <t>ガクエン</t>
    </rPh>
    <rPh sb="4" eb="6">
      <t>コウトウ</t>
    </rPh>
    <rPh sb="6" eb="8">
      <t>ガッコウ</t>
    </rPh>
    <phoneticPr fontId="1"/>
  </si>
  <si>
    <t>〒804-8558</t>
  </si>
  <si>
    <t>093-881-2861</t>
  </si>
  <si>
    <t>093-881-2863</t>
  </si>
  <si>
    <t>明治学園</t>
    <rPh sb="0" eb="2">
      <t>メイジ</t>
    </rPh>
    <rPh sb="2" eb="4">
      <t>ガクエン</t>
    </rPh>
    <phoneticPr fontId="1"/>
  </si>
  <si>
    <t>阿部　貞子</t>
    <rPh sb="0" eb="2">
      <t>アベ</t>
    </rPh>
    <rPh sb="3" eb="5">
      <t>サダコ</t>
    </rPh>
    <phoneticPr fontId="1"/>
  </si>
  <si>
    <t>敬愛高等学校</t>
    <rPh sb="0" eb="2">
      <t>ケイアイ</t>
    </rPh>
    <rPh sb="2" eb="4">
      <t>コウトウ</t>
    </rPh>
    <rPh sb="4" eb="6">
      <t>ガッコウ</t>
    </rPh>
    <phoneticPr fontId="1"/>
  </si>
  <si>
    <t>〒800-0035</t>
    <phoneticPr fontId="1"/>
  </si>
  <si>
    <t>093-381-3537</t>
    <phoneticPr fontId="1"/>
  </si>
  <si>
    <t>093-391-8049</t>
    <phoneticPr fontId="1"/>
  </si>
  <si>
    <t>敬愛</t>
    <rPh sb="0" eb="2">
      <t>ケイアイ</t>
    </rPh>
    <phoneticPr fontId="1"/>
  </si>
  <si>
    <t>日髙　克巳</t>
    <rPh sb="0" eb="1">
      <t>ヒ</t>
    </rPh>
    <rPh sb="1" eb="2">
      <t>タカ</t>
    </rPh>
    <rPh sb="3" eb="5">
      <t>カツミ</t>
    </rPh>
    <phoneticPr fontId="1"/>
  </si>
  <si>
    <t>西南女学院高等学校</t>
    <rPh sb="0" eb="5">
      <t>セイナンジョガクイン</t>
    </rPh>
    <rPh sb="5" eb="9">
      <t>コウトウガッコウ</t>
    </rPh>
    <phoneticPr fontId="1"/>
  </si>
  <si>
    <t>〒803-0845</t>
    <phoneticPr fontId="1"/>
  </si>
  <si>
    <t>北九州市小倉北区上到津1ｰ10ｰ1</t>
    <phoneticPr fontId="1"/>
  </si>
  <si>
    <t>093-583-5800</t>
    <phoneticPr fontId="1"/>
  </si>
  <si>
    <t>093-591-0694</t>
    <phoneticPr fontId="1"/>
  </si>
  <si>
    <t>西南女学院</t>
    <rPh sb="0" eb="5">
      <t>セイナンジョガクイン</t>
    </rPh>
    <phoneticPr fontId="1"/>
  </si>
  <si>
    <t>村瀬　泉</t>
    <rPh sb="0" eb="2">
      <t>ムラセ</t>
    </rPh>
    <rPh sb="3" eb="4">
      <t>イズミ</t>
    </rPh>
    <phoneticPr fontId="1"/>
  </si>
  <si>
    <t>１</t>
    <phoneticPr fontId="1"/>
  </si>
  <si>
    <t>北九州市門司区猿喰1462-2</t>
  </si>
  <si>
    <t>北九州市門司区藤松2-7-1</t>
  </si>
  <si>
    <t>北九州市小倉南区富士見1-9-1</t>
  </si>
  <si>
    <t>北九州市小倉南区富士見3-5-1</t>
  </si>
  <si>
    <t>北九州市小倉北区愛宕2-8-1</t>
  </si>
  <si>
    <t>北九州市小倉北区白萩町6-1</t>
  </si>
  <si>
    <t>北九州市小倉北区下到津5-7-1</t>
  </si>
  <si>
    <t>北九州市小倉南区若園5-1-1</t>
  </si>
  <si>
    <t>北九州市小倉南区田原5-2-1</t>
  </si>
  <si>
    <t>北九州市戸畑区夜宮3-1-1</t>
  </si>
  <si>
    <t>北九州市戸畑区丸町三丁目10-1</t>
  </si>
  <si>
    <t>北九州市戸畑区浅生1-10-1</t>
  </si>
  <si>
    <t>北九州市若松区上原町15-13</t>
  </si>
  <si>
    <t>北九州市若松区片山3-2-1</t>
  </si>
  <si>
    <t>北九州市八幡東区清田3-1-1</t>
  </si>
  <si>
    <t>北九州市八幡西区元城町1-1</t>
  </si>
  <si>
    <t>北九州市八幡西区別所町1-1</t>
  </si>
  <si>
    <t>北九州市八幡西区的場町6-1</t>
  </si>
  <si>
    <t>北九州市八幡西区北筑1-1-1</t>
  </si>
  <si>
    <t>北九州市八幡西区東筑1-1-1</t>
  </si>
  <si>
    <t>北九州市八幡西区大膳2-23-1</t>
  </si>
  <si>
    <t>中間市朝霧5-1-1</t>
  </si>
  <si>
    <t>北九州市小倉北区清水4-10-1</t>
  </si>
  <si>
    <t>北九州市小倉北区皿山町15-1</t>
  </si>
  <si>
    <t>北九州市小倉北区片野新町1丁目3-1</t>
    <rPh sb="13" eb="15">
      <t>チョウメ</t>
    </rPh>
    <phoneticPr fontId="1"/>
  </si>
  <si>
    <t>北九州市小倉南区志井1937</t>
  </si>
  <si>
    <t>北九州市若松区二島1-3-60</t>
  </si>
  <si>
    <t>北九州市八幡東区枝光5-9-1</t>
  </si>
  <si>
    <t>北九州市八幡西区堀川町12-10</t>
  </si>
  <si>
    <t>北九州市八幡西区自由ケ丘1-3</t>
  </si>
  <si>
    <t>中間市土手ノ内3-19-1</t>
  </si>
  <si>
    <t>豊前市青豊3番地1</t>
  </si>
  <si>
    <t>築上郡築上町椎田764</t>
  </si>
  <si>
    <t>京都郡みやこ町豊津973番地</t>
  </si>
  <si>
    <t>京都郡苅田町大字集2569</t>
  </si>
  <si>
    <t>行橋市南大橋4-5-1</t>
  </si>
  <si>
    <t>行橋市泉中央1-17-1</t>
  </si>
  <si>
    <t>小倉南区志井5-20-1</t>
  </si>
  <si>
    <t>北九州市小倉北区中井口5-1</t>
  </si>
  <si>
    <t>北九州市戸畑区仙水町5-1</t>
    <rPh sb="0" eb="4">
      <t>キタキュウシュウシ</t>
    </rPh>
    <rPh sb="4" eb="7">
      <t>トバタク</t>
    </rPh>
    <rPh sb="7" eb="9">
      <t>センスイ</t>
    </rPh>
    <rPh sb="9" eb="10">
      <t>マチ</t>
    </rPh>
    <phoneticPr fontId="1"/>
  </si>
  <si>
    <t>北九州市門司区別院6-1</t>
    <rPh sb="0" eb="4">
      <t>キタキュウシュウシ</t>
    </rPh>
    <rPh sb="4" eb="7">
      <t>モジク</t>
    </rPh>
    <rPh sb="7" eb="9">
      <t>ベツイン</t>
    </rPh>
    <phoneticPr fontId="1"/>
  </si>
  <si>
    <t>学校電話番号</t>
    <rPh sb="0" eb="2">
      <t>ガッコウ</t>
    </rPh>
    <rPh sb="2" eb="4">
      <t>デンワ</t>
    </rPh>
    <rPh sb="4" eb="6">
      <t>バンゴウ</t>
    </rPh>
    <phoneticPr fontId="1"/>
  </si>
  <si>
    <t>会員名</t>
  </si>
  <si>
    <t>会員名カナ</t>
  </si>
  <si>
    <t>性別</t>
  </si>
  <si>
    <t>登録都道府県コード</t>
  </si>
  <si>
    <t>登録都道府県名</t>
  </si>
  <si>
    <t>団体ID</t>
  </si>
  <si>
    <t>団体名</t>
  </si>
  <si>
    <t>団体名カナ</t>
  </si>
  <si>
    <t>団体名略称</t>
  </si>
  <si>
    <t>団体名略称カナ</t>
  </si>
  <si>
    <t>生年月日</t>
  </si>
  <si>
    <t>都道府県(学連)登録番号</t>
  </si>
  <si>
    <t>旧団体コード</t>
  </si>
  <si>
    <t>備考</t>
  </si>
  <si>
    <t>学年</t>
  </si>
  <si>
    <t>石井　蒼彩</t>
  </si>
  <si>
    <t>イシイ　アオイ</t>
  </si>
  <si>
    <t>女</t>
  </si>
  <si>
    <t>福岡県</t>
  </si>
  <si>
    <t>キタキュウシュウシリツコウトウガッコウ</t>
  </si>
  <si>
    <t>北九州市立</t>
  </si>
  <si>
    <t>キタキュウシュウシリツ</t>
  </si>
  <si>
    <t>D422</t>
  </si>
  <si>
    <t>梅村　多莉沙</t>
  </si>
  <si>
    <t>ウメムラ　タリサ</t>
  </si>
  <si>
    <t>D423</t>
  </si>
  <si>
    <t>江藤　杏梨</t>
  </si>
  <si>
    <t>エトウ　アンリ</t>
  </si>
  <si>
    <t>D427</t>
  </si>
  <si>
    <t>下森　美咲</t>
  </si>
  <si>
    <t>シタモリ　ミサキ</t>
  </si>
  <si>
    <t>D428</t>
  </si>
  <si>
    <t>杉本　彩香</t>
  </si>
  <si>
    <t>スギモト　アヤカ</t>
  </si>
  <si>
    <t>D430</t>
  </si>
  <si>
    <t>千代丸　紗規</t>
  </si>
  <si>
    <t>チヨマル　サキ</t>
  </si>
  <si>
    <t>D431</t>
  </si>
  <si>
    <t>戸田　彩矢奈</t>
  </si>
  <si>
    <t>トダ　アヤナ</t>
  </si>
  <si>
    <t>D424</t>
  </si>
  <si>
    <t>永島　心音</t>
  </si>
  <si>
    <t>ナガシマ　ココネ</t>
  </si>
  <si>
    <t>D432</t>
  </si>
  <si>
    <t>長町　くらら</t>
  </si>
  <si>
    <t>ナガマチ　クララ</t>
  </si>
  <si>
    <t>D433</t>
  </si>
  <si>
    <t>西嶋　夏樹沙</t>
  </si>
  <si>
    <t>ニシジマ　ナギサ</t>
  </si>
  <si>
    <t>D434</t>
  </si>
  <si>
    <t>西田　美乃里</t>
  </si>
  <si>
    <t>ニシダ　ミノリ</t>
  </si>
  <si>
    <t>D425</t>
  </si>
  <si>
    <t>野田　真理耶</t>
  </si>
  <si>
    <t>ノダ　マリヤ</t>
  </si>
  <si>
    <t>D426</t>
  </si>
  <si>
    <t>良永　ゆら</t>
  </si>
  <si>
    <t>ヨシナガ　ユラ</t>
  </si>
  <si>
    <t>D429</t>
  </si>
  <si>
    <t>尾崎　遙大</t>
  </si>
  <si>
    <t>オザキ　ハルト</t>
  </si>
  <si>
    <t>男</t>
  </si>
  <si>
    <t>国立北九州工業高等専門学校</t>
  </si>
  <si>
    <t>コクリツキタキュウシュウコウギョウコウトウセンモンガッコウ</t>
  </si>
  <si>
    <t>北九州高専</t>
  </si>
  <si>
    <t>キタキュウシュウコウセン</t>
  </si>
  <si>
    <t>D266</t>
  </si>
  <si>
    <t>斧口　和暉</t>
  </si>
  <si>
    <t>オノグチ　カズキ</t>
  </si>
  <si>
    <t>D849</t>
  </si>
  <si>
    <t>梶川　智誉</t>
  </si>
  <si>
    <t>カジカワ　トモタカ</t>
  </si>
  <si>
    <t>D261</t>
  </si>
  <si>
    <t>川畑　駿太郎</t>
  </si>
  <si>
    <t>カワバタ　シュンタロウ</t>
  </si>
  <si>
    <t>D267</t>
  </si>
  <si>
    <t>下田　美月</t>
  </si>
  <si>
    <t>シモダ　ミズキ</t>
  </si>
  <si>
    <t>D905</t>
  </si>
  <si>
    <t>積明　大河</t>
  </si>
  <si>
    <t>ジャクミョウ　タイガ</t>
  </si>
  <si>
    <t>D259</t>
  </si>
  <si>
    <t>鈴木　彩日</t>
  </si>
  <si>
    <t>スズキ　アヤカ</t>
  </si>
  <si>
    <t>D262</t>
  </si>
  <si>
    <t>高橋　桜子</t>
  </si>
  <si>
    <t>タカハシ　サクラコ</t>
  </si>
  <si>
    <t>D257</t>
  </si>
  <si>
    <t>徳山　心優</t>
  </si>
  <si>
    <t>トクヤマ　ミユ</t>
  </si>
  <si>
    <t>D928</t>
  </si>
  <si>
    <t>花見　凛久哉</t>
  </si>
  <si>
    <t>ハナミ　リクヤ</t>
  </si>
  <si>
    <t>D848</t>
  </si>
  <si>
    <t>原田　推</t>
  </si>
  <si>
    <t>ハラダ　スイ</t>
  </si>
  <si>
    <t>D264</t>
  </si>
  <si>
    <t>堀田　芽生</t>
  </si>
  <si>
    <t>ホリタ　メイ</t>
  </si>
  <si>
    <t>D268</t>
  </si>
  <si>
    <t>丸太　悠真</t>
  </si>
  <si>
    <t>マルタ　ユウマ</t>
  </si>
  <si>
    <t>D265</t>
  </si>
  <si>
    <t>向井　優剛</t>
  </si>
  <si>
    <t>ムカイ　ユウゴ</t>
  </si>
  <si>
    <t>D258</t>
  </si>
  <si>
    <t>吉田　竜三</t>
  </si>
  <si>
    <t>ヨシダ　リュウゾウ</t>
  </si>
  <si>
    <t>D260</t>
  </si>
  <si>
    <t>若山　三千花</t>
  </si>
  <si>
    <t>ワカヤマ　ミチカ</t>
  </si>
  <si>
    <t>D263</t>
  </si>
  <si>
    <t>石橋　海里</t>
  </si>
  <si>
    <t>イシバシ　カイリ</t>
  </si>
  <si>
    <t>私立常磐学園常磐高等学校</t>
  </si>
  <si>
    <t>シリガクエンガクエントキワコウトウガッコウ</t>
  </si>
  <si>
    <t>常磐</t>
  </si>
  <si>
    <t>トキワ</t>
  </si>
  <si>
    <t>D276</t>
  </si>
  <si>
    <t>上田　真優</t>
  </si>
  <si>
    <t>ウエダ　マヒロ</t>
  </si>
  <si>
    <t>D277</t>
  </si>
  <si>
    <t>梶原　束颯</t>
  </si>
  <si>
    <t>カジワラ　ツカサ</t>
  </si>
  <si>
    <t>D278</t>
  </si>
  <si>
    <t>工藤　太楊</t>
  </si>
  <si>
    <t>クドウ　タイヨウ</t>
  </si>
  <si>
    <t>D279</t>
  </si>
  <si>
    <t>小林　隼也</t>
  </si>
  <si>
    <t>コバヤシ　シュンヤ</t>
  </si>
  <si>
    <t>D927</t>
  </si>
  <si>
    <t>七種　悠花</t>
  </si>
  <si>
    <t>サイクサ　ハルカ</t>
  </si>
  <si>
    <t>D280</t>
  </si>
  <si>
    <t>中司　佳那</t>
  </si>
  <si>
    <t>ナカツカ　ヨシナ</t>
  </si>
  <si>
    <t>D926</t>
  </si>
  <si>
    <t>福重　友祐</t>
  </si>
  <si>
    <t>フクシゲ　ユウスケ</t>
  </si>
  <si>
    <t>D281</t>
  </si>
  <si>
    <t>間野　奈々子</t>
  </si>
  <si>
    <t>マノ　ナナコ</t>
  </si>
  <si>
    <t>D282</t>
  </si>
  <si>
    <t>碇　ゆう</t>
  </si>
  <si>
    <t>イカリ　ユウ</t>
  </si>
  <si>
    <t>私立折尾愛真高等学校</t>
  </si>
  <si>
    <t>シリツオリオアイシンコウトウガッコウ</t>
  </si>
  <si>
    <t>折尾愛真</t>
  </si>
  <si>
    <t>オリオアイシン</t>
  </si>
  <si>
    <t>D691</t>
  </si>
  <si>
    <t>伊崎　由蘭</t>
  </si>
  <si>
    <t>イサキ　ユラ</t>
  </si>
  <si>
    <t>D692</t>
  </si>
  <si>
    <t>石原　唯那</t>
  </si>
  <si>
    <t>イシハラ　ユイナ</t>
  </si>
  <si>
    <t>D693</t>
  </si>
  <si>
    <t>居村　祐佳</t>
  </si>
  <si>
    <t>イムラ　ユカ</t>
  </si>
  <si>
    <t>D694</t>
  </si>
  <si>
    <t>入江　紗羽</t>
  </si>
  <si>
    <t>イリエ　スズネ</t>
  </si>
  <si>
    <t>D695</t>
  </si>
  <si>
    <t>上野　匠未</t>
  </si>
  <si>
    <t>ウエノ　タクミ</t>
  </si>
  <si>
    <t>D696</t>
  </si>
  <si>
    <t>久保山　皓貴</t>
  </si>
  <si>
    <t>クボヤマ　コウキ</t>
  </si>
  <si>
    <t>D683</t>
  </si>
  <si>
    <t>小林　彩香</t>
  </si>
  <si>
    <t>コバヤシ　アヤカ</t>
  </si>
  <si>
    <t>D697</t>
  </si>
  <si>
    <t>谷　海斗</t>
  </si>
  <si>
    <t>タニ　カイト</t>
  </si>
  <si>
    <t>D684</t>
  </si>
  <si>
    <t>当麻　裕貴</t>
  </si>
  <si>
    <t>トウマ　ユウキ</t>
  </si>
  <si>
    <t>D685</t>
  </si>
  <si>
    <t>永津　仁</t>
  </si>
  <si>
    <t>ナガツ　ジン</t>
  </si>
  <si>
    <t>D686</t>
  </si>
  <si>
    <t>中原　夢叶</t>
  </si>
  <si>
    <t>ナカハラ　ユメカ</t>
  </si>
  <si>
    <t>D698</t>
  </si>
  <si>
    <t>林　真志</t>
  </si>
  <si>
    <t>ハヤシ　マサシ</t>
  </si>
  <si>
    <t>D687</t>
  </si>
  <si>
    <t>日高　力</t>
  </si>
  <si>
    <t>ヒダカ　チカラ</t>
  </si>
  <si>
    <t>D690</t>
  </si>
  <si>
    <t>福川　翼冴</t>
  </si>
  <si>
    <t>フクガワ　ツバサ</t>
  </si>
  <si>
    <t>D688</t>
  </si>
  <si>
    <t>福本　遼祐</t>
  </si>
  <si>
    <t>フクモト　リョウスケ</t>
  </si>
  <si>
    <t>D689</t>
  </si>
  <si>
    <t>南　凜風</t>
  </si>
  <si>
    <t>ミナミ　リンカ</t>
  </si>
  <si>
    <t>D699</t>
  </si>
  <si>
    <t>山田　わかば</t>
  </si>
  <si>
    <t>ヤマダ　ワカバ</t>
  </si>
  <si>
    <t>D700</t>
  </si>
  <si>
    <t>吉村　実乃果</t>
  </si>
  <si>
    <t>ヨシムラ　ミノカ</t>
  </si>
  <si>
    <t>D701</t>
  </si>
  <si>
    <t>林　士傑</t>
  </si>
  <si>
    <t>リン　シジェ</t>
  </si>
  <si>
    <t>D923</t>
  </si>
  <si>
    <t>石橋　和也</t>
  </si>
  <si>
    <t>イシバシ　カズヤ</t>
  </si>
  <si>
    <t>私立希望が丘高等学校</t>
  </si>
  <si>
    <t>シリツキボウガオカコウトウガッコウ</t>
  </si>
  <si>
    <t>希望が丘</t>
  </si>
  <si>
    <t>キボウガオカ</t>
  </si>
  <si>
    <t>D787</t>
  </si>
  <si>
    <t>稲木　祐人</t>
  </si>
  <si>
    <t>イナキ　ユウト</t>
  </si>
  <si>
    <t>D781</t>
  </si>
  <si>
    <t>浦野　雄平</t>
  </si>
  <si>
    <t>ウラノ　ユウヘイ</t>
  </si>
  <si>
    <t>D788</t>
  </si>
  <si>
    <t>岸良　政宗</t>
  </si>
  <si>
    <t>キシラ　マサムネ</t>
  </si>
  <si>
    <t>D789</t>
  </si>
  <si>
    <t>後藤　唯七</t>
  </si>
  <si>
    <t>ゴトウ　ユイナ</t>
  </si>
  <si>
    <t>D803</t>
  </si>
  <si>
    <t>後藤　琉碧</t>
  </si>
  <si>
    <t>ゴトウ　ルイ</t>
  </si>
  <si>
    <t>D790</t>
  </si>
  <si>
    <t>小林　空太</t>
  </si>
  <si>
    <t>コバヤシ　ソナタ</t>
  </si>
  <si>
    <t>D782</t>
  </si>
  <si>
    <t>小森　嵩弘</t>
  </si>
  <si>
    <t>コモリ　タカヒロ</t>
  </si>
  <si>
    <t>D796</t>
  </si>
  <si>
    <t>茂山　勇斗</t>
  </si>
  <si>
    <t>シゲヤマ　ユウト</t>
  </si>
  <si>
    <t>D791</t>
  </si>
  <si>
    <t>進谷　拳太朗</t>
  </si>
  <si>
    <t>シンヤ　ケンタロウ</t>
  </si>
  <si>
    <t>D797</t>
  </si>
  <si>
    <t>菅野　姫星</t>
  </si>
  <si>
    <t>スガノ　キララ</t>
  </si>
  <si>
    <t>D804</t>
  </si>
  <si>
    <t>田中　一輝</t>
  </si>
  <si>
    <t>タナカ　イッキ</t>
  </si>
  <si>
    <t>D792</t>
  </si>
  <si>
    <t>中堀　遥斗</t>
  </si>
  <si>
    <t>ナカホリ　ハルト</t>
  </si>
  <si>
    <t>D783</t>
  </si>
  <si>
    <t>中村　利久亜</t>
  </si>
  <si>
    <t>ナカムラ　リクア</t>
  </si>
  <si>
    <t>D798</t>
  </si>
  <si>
    <t>二ノ宮　広大</t>
  </si>
  <si>
    <t>ニノミヤ　コウダイ</t>
  </si>
  <si>
    <t>D793</t>
  </si>
  <si>
    <t>野口　一樹</t>
  </si>
  <si>
    <t>ノグチ　イツキ</t>
  </si>
  <si>
    <t>D799</t>
  </si>
  <si>
    <t>長谷川　綾音</t>
  </si>
  <si>
    <t>ハセガワ　アヤネ</t>
  </si>
  <si>
    <t>D805</t>
  </si>
  <si>
    <t>長谷川　琴音</t>
  </si>
  <si>
    <t>ハセガワ　コトネ</t>
  </si>
  <si>
    <t>D806</t>
  </si>
  <si>
    <t>原田　羅生</t>
  </si>
  <si>
    <t>ハラダ　ライ</t>
  </si>
  <si>
    <t>D784</t>
  </si>
  <si>
    <t>廣岡　悠真</t>
  </si>
  <si>
    <t>ヒロオカ　ユウマ</t>
  </si>
  <si>
    <t>D794</t>
  </si>
  <si>
    <t>松永　愛美</t>
  </si>
  <si>
    <t>マツナガ　アミ</t>
  </si>
  <si>
    <t>D807</t>
  </si>
  <si>
    <t>森下　三蔵</t>
  </si>
  <si>
    <t>モリシタ　サンゾウ</t>
  </si>
  <si>
    <t>D785</t>
  </si>
  <si>
    <t>森田　悠介</t>
  </si>
  <si>
    <t>モリタ　ユウスケ</t>
  </si>
  <si>
    <t>D786</t>
  </si>
  <si>
    <t>山田　拓真</t>
  </si>
  <si>
    <t>ヤマダ　タクマ</t>
  </si>
  <si>
    <t>D795</t>
  </si>
  <si>
    <t>山田　真郷</t>
  </si>
  <si>
    <t>ヤマダ　マサト</t>
  </si>
  <si>
    <t>D800</t>
  </si>
  <si>
    <t>吉冨　天乃</t>
  </si>
  <si>
    <t>ヨシトミ　ソラノ</t>
  </si>
  <si>
    <t>D802</t>
  </si>
  <si>
    <t>若林　蓮人</t>
  </si>
  <si>
    <t>ワカバヤシ　レント</t>
  </si>
  <si>
    <t>D801</t>
  </si>
  <si>
    <t>朝吹　花菜</t>
  </si>
  <si>
    <t>アサブキ　ハルナ</t>
  </si>
  <si>
    <t>私立九州国際大学付属高等学校</t>
  </si>
  <si>
    <t>シリツキュウシュウコクサイダイガクフゾクコウトウガッコウ</t>
  </si>
  <si>
    <t>九州国際大付</t>
  </si>
  <si>
    <t>キュウシュウコクサイダイフゾク</t>
  </si>
  <si>
    <t>D665</t>
  </si>
  <si>
    <t>荒巻　春希</t>
  </si>
  <si>
    <t>アラマキ　ハルキ</t>
  </si>
  <si>
    <t>D618</t>
  </si>
  <si>
    <t>安藤　咲葵</t>
  </si>
  <si>
    <t>アンドウ　サキ</t>
  </si>
  <si>
    <t>D677</t>
  </si>
  <si>
    <t>池永　航</t>
  </si>
  <si>
    <t>イケナガ　ワタル</t>
  </si>
  <si>
    <t>D635</t>
  </si>
  <si>
    <t>石踊　柾悠</t>
  </si>
  <si>
    <t>イシオドリ　マサヒロ</t>
  </si>
  <si>
    <t>D624</t>
  </si>
  <si>
    <t>石田　健流</t>
  </si>
  <si>
    <t>イシダ　タケル</t>
  </si>
  <si>
    <t>D633</t>
  </si>
  <si>
    <t>伊藤　珠奈</t>
  </si>
  <si>
    <t>イトウ　ジュナ</t>
  </si>
  <si>
    <t>D669</t>
  </si>
  <si>
    <t>伊藤　響</t>
  </si>
  <si>
    <t>イトウ　ヒビキ</t>
  </si>
  <si>
    <t>D625</t>
  </si>
  <si>
    <t>稲田　悠惺</t>
  </si>
  <si>
    <t>イナダ　ユウセイ</t>
  </si>
  <si>
    <t>D639</t>
  </si>
  <si>
    <t>入江　菜帆</t>
  </si>
  <si>
    <t>イリエ　ナホ</t>
  </si>
  <si>
    <t>D666</t>
  </si>
  <si>
    <t>岩本　真宝</t>
  </si>
  <si>
    <t>イワモト　マホ</t>
  </si>
  <si>
    <t>D662</t>
  </si>
  <si>
    <t>上西　泰生</t>
  </si>
  <si>
    <t>ウエニシ　タイセイ</t>
  </si>
  <si>
    <t>D628</t>
  </si>
  <si>
    <t>江副　颯泰</t>
  </si>
  <si>
    <t>エゾエ　ソウタ</t>
  </si>
  <si>
    <t>D644</t>
  </si>
  <si>
    <t>大池　龍太郎</t>
  </si>
  <si>
    <t>オオイケ　リュウタロウ</t>
  </si>
  <si>
    <t>D623</t>
  </si>
  <si>
    <t>大庭　羽純</t>
  </si>
  <si>
    <t>オオバ　ハスミ</t>
  </si>
  <si>
    <t>D674</t>
  </si>
  <si>
    <t>岡部　百恵</t>
  </si>
  <si>
    <t>オカベ　モモエ</t>
  </si>
  <si>
    <t>D658</t>
  </si>
  <si>
    <t>甲斐　倖菜</t>
  </si>
  <si>
    <t>カイ　ユキナ</t>
  </si>
  <si>
    <t>D650</t>
  </si>
  <si>
    <t>加来　巧昴</t>
  </si>
  <si>
    <t>カク　コウア</t>
  </si>
  <si>
    <t>D634</t>
  </si>
  <si>
    <t>片山　柊</t>
  </si>
  <si>
    <t>カタヤマ　シュウ</t>
  </si>
  <si>
    <t>D619</t>
  </si>
  <si>
    <t>川上　羽詩</t>
  </si>
  <si>
    <t>カワカミ　ウタ</t>
  </si>
  <si>
    <t>D661</t>
  </si>
  <si>
    <t>川村　直</t>
  </si>
  <si>
    <t>カワムラ　ナオ</t>
  </si>
  <si>
    <t>D645</t>
  </si>
  <si>
    <t>川村　瑠依</t>
  </si>
  <si>
    <t>カワムラ　ルイ</t>
  </si>
  <si>
    <t>D682</t>
  </si>
  <si>
    <t>古財　陽菜</t>
  </si>
  <si>
    <t>コザイ　ヒナ</t>
  </si>
  <si>
    <t>D651</t>
  </si>
  <si>
    <t>小数賀　大地</t>
  </si>
  <si>
    <t>コスガ　ダイチ</t>
  </si>
  <si>
    <t>D877</t>
  </si>
  <si>
    <t>菰田　誠志</t>
  </si>
  <si>
    <t>コモダ　マサユキ</t>
  </si>
  <si>
    <t>D642</t>
  </si>
  <si>
    <t>是永　心ハディ</t>
  </si>
  <si>
    <t>コレナガ　ココロハディ</t>
  </si>
  <si>
    <t>D878</t>
  </si>
  <si>
    <t>近藤　蒼大</t>
  </si>
  <si>
    <t>コンドウ　ソウタ</t>
  </si>
  <si>
    <t>D620</t>
  </si>
  <si>
    <t>迫木　春里</t>
  </si>
  <si>
    <t>サコキ　シュリ</t>
  </si>
  <si>
    <t>D626</t>
  </si>
  <si>
    <t>迫田　逢綺</t>
  </si>
  <si>
    <t>サコダ　アキ</t>
  </si>
  <si>
    <t>D663</t>
  </si>
  <si>
    <t>佐々木　涼</t>
  </si>
  <si>
    <t>ササキ　リョウ</t>
  </si>
  <si>
    <t>D622</t>
  </si>
  <si>
    <t>三海　渚</t>
  </si>
  <si>
    <t>サンカイ　ナギサ</t>
  </si>
  <si>
    <t>D617</t>
  </si>
  <si>
    <t>椎葉　泰喜</t>
  </si>
  <si>
    <t>シイバ　ダイキ</t>
  </si>
  <si>
    <t>D925</t>
  </si>
  <si>
    <t>下中野　篤将</t>
  </si>
  <si>
    <t>シモナカノ　アツマサ</t>
  </si>
  <si>
    <t>D615</t>
  </si>
  <si>
    <t>白井　李穏</t>
  </si>
  <si>
    <t>シライ　リオン</t>
  </si>
  <si>
    <t>D670</t>
  </si>
  <si>
    <t>新堀　航爽</t>
  </si>
  <si>
    <t>シンボリ　カズサ</t>
  </si>
  <si>
    <t>D641</t>
  </si>
  <si>
    <t>杉本　頼人</t>
  </si>
  <si>
    <t>スギモト　ライト</t>
  </si>
  <si>
    <t>D637</t>
  </si>
  <si>
    <t>高見　翔</t>
  </si>
  <si>
    <t>タカミ　カケル</t>
  </si>
  <si>
    <t>D640</t>
  </si>
  <si>
    <t>高道　友愛</t>
  </si>
  <si>
    <t>タカミチ　ユウア</t>
  </si>
  <si>
    <t>D656</t>
  </si>
  <si>
    <t>高杢　光希</t>
  </si>
  <si>
    <t>タカモク　ミツキ</t>
  </si>
  <si>
    <t>D652</t>
  </si>
  <si>
    <t>竹下　百音</t>
  </si>
  <si>
    <t>タケシタ　モネ</t>
  </si>
  <si>
    <t>D660</t>
  </si>
  <si>
    <t>田代　永</t>
  </si>
  <si>
    <t>タシロ　ハルカ</t>
  </si>
  <si>
    <t>D643</t>
  </si>
  <si>
    <t>田中　弥絵</t>
  </si>
  <si>
    <t>タナカ　ミエ</t>
  </si>
  <si>
    <t>D659</t>
  </si>
  <si>
    <t>谷本　実優</t>
  </si>
  <si>
    <t>タニモト　ミユ</t>
  </si>
  <si>
    <t>D672</t>
  </si>
  <si>
    <t>田村　優和</t>
  </si>
  <si>
    <t>タムラ　ユウナ</t>
  </si>
  <si>
    <t>D667</t>
  </si>
  <si>
    <t>千代延　大輔</t>
  </si>
  <si>
    <t>チヨノブ　ダイスケ</t>
  </si>
  <si>
    <t>D638</t>
  </si>
  <si>
    <t>辻　幸成</t>
  </si>
  <si>
    <t>ツジ　ユキナリ</t>
  </si>
  <si>
    <t>D636</t>
  </si>
  <si>
    <t>綱脇　桜子</t>
  </si>
  <si>
    <t>ツナワキ　サクラコ</t>
  </si>
  <si>
    <t>D657</t>
  </si>
  <si>
    <t>露口　莉那</t>
  </si>
  <si>
    <t>ツユグチ　リナ</t>
  </si>
  <si>
    <t>D654</t>
  </si>
  <si>
    <t>中園　由依</t>
  </si>
  <si>
    <t>ナカゾノ　ユイ</t>
  </si>
  <si>
    <t>D679</t>
  </si>
  <si>
    <t>永沼　妃織</t>
  </si>
  <si>
    <t>ナガヌマ　ヒオリ</t>
  </si>
  <si>
    <t>D676</t>
  </si>
  <si>
    <t>永易　聖</t>
  </si>
  <si>
    <t>ナガヤス　ヒジリ</t>
  </si>
  <si>
    <t>D646</t>
  </si>
  <si>
    <t>西　歩真</t>
  </si>
  <si>
    <t>ニシ　アユマ</t>
  </si>
  <si>
    <t>D616</t>
  </si>
  <si>
    <t>野田　七海</t>
  </si>
  <si>
    <t>ノダ　ナナミ</t>
  </si>
  <si>
    <t>D678</t>
  </si>
  <si>
    <t>野村　美月</t>
  </si>
  <si>
    <t>ノムラ　ミズキ</t>
  </si>
  <si>
    <t>D880</t>
  </si>
  <si>
    <t>野元　渚</t>
  </si>
  <si>
    <t>ノモト　ナギサ</t>
  </si>
  <si>
    <t>D664</t>
  </si>
  <si>
    <t>原　一麻</t>
  </si>
  <si>
    <t>ハラ　カズマ</t>
  </si>
  <si>
    <t>D621</t>
  </si>
  <si>
    <t>原田　沙紀</t>
  </si>
  <si>
    <t>ハラダ　サキ</t>
  </si>
  <si>
    <t>D653</t>
  </si>
  <si>
    <t>平川　玄</t>
  </si>
  <si>
    <t>ヒラカワ　ゲン</t>
  </si>
  <si>
    <t>D632</t>
  </si>
  <si>
    <t>福田　眞弓</t>
  </si>
  <si>
    <t>フクダ　マユ</t>
  </si>
  <si>
    <t>D681</t>
  </si>
  <si>
    <t>藤木　なな美</t>
  </si>
  <si>
    <t>フジキ　ナナミ</t>
  </si>
  <si>
    <t>D668</t>
  </si>
  <si>
    <t>藤田　陸登</t>
  </si>
  <si>
    <t>フジタ　リクト</t>
  </si>
  <si>
    <t>D647</t>
  </si>
  <si>
    <t>渕上　彩代</t>
  </si>
  <si>
    <t>フチガミ　サヨ</t>
  </si>
  <si>
    <t>D680</t>
  </si>
  <si>
    <t>前田　顕盛</t>
  </si>
  <si>
    <t>マエダ　ケンモツ</t>
  </si>
  <si>
    <t>D631</t>
  </si>
  <si>
    <t>槇野　亮太</t>
  </si>
  <si>
    <t>マキノ　リョウタ</t>
  </si>
  <si>
    <t>D648</t>
  </si>
  <si>
    <t>舛田　凛太郎</t>
  </si>
  <si>
    <t>マスダ　リンタロウ</t>
  </si>
  <si>
    <t>D627</t>
  </si>
  <si>
    <t>松下　依央</t>
  </si>
  <si>
    <t>マツシタ　イオ</t>
  </si>
  <si>
    <t>D673</t>
  </si>
  <si>
    <t>松田　弥文</t>
  </si>
  <si>
    <t>マツダ　ヒロアキ</t>
  </si>
  <si>
    <t>D649</t>
  </si>
  <si>
    <t>松本　悠斗</t>
  </si>
  <si>
    <t>マツモト　ユウト</t>
  </si>
  <si>
    <t>D879</t>
  </si>
  <si>
    <t>水摩　吾央</t>
  </si>
  <si>
    <t>ミズマ　ワオ</t>
  </si>
  <si>
    <t>D876</t>
  </si>
  <si>
    <t>道手　すず</t>
  </si>
  <si>
    <t>ミチテ　スズ</t>
  </si>
  <si>
    <t>D675</t>
  </si>
  <si>
    <t>宮崎　羽月</t>
  </si>
  <si>
    <t>ミヤザキ　ハズキ</t>
  </si>
  <si>
    <t>D630</t>
  </si>
  <si>
    <t>宮本　修</t>
  </si>
  <si>
    <t>ミヤモト　シュウ</t>
  </si>
  <si>
    <t>D629</t>
  </si>
  <si>
    <t>山本　咲希</t>
  </si>
  <si>
    <t>ヤマモト　サキ</t>
  </si>
  <si>
    <t>D655</t>
  </si>
  <si>
    <t>渡邊　真琴都</t>
  </si>
  <si>
    <t>ワタナベ　マコト</t>
  </si>
  <si>
    <t>D671</t>
  </si>
  <si>
    <t>赤瀬　蒼昊</t>
  </si>
  <si>
    <t>アカセ　ソラ</t>
  </si>
  <si>
    <t>私立敬愛高等学校</t>
  </si>
  <si>
    <t>シリツケイアイコウトウガッコウ</t>
  </si>
  <si>
    <t>敬愛</t>
  </si>
  <si>
    <t>ケイアイ</t>
  </si>
  <si>
    <t>D34</t>
  </si>
  <si>
    <t>黒田　</t>
  </si>
  <si>
    <t>クロダ　エン</t>
  </si>
  <si>
    <t>D35</t>
  </si>
  <si>
    <t>横尾　信侍</t>
  </si>
  <si>
    <t>ヨコオ　シンジ</t>
  </si>
  <si>
    <t>D36</t>
  </si>
  <si>
    <t>岩松　秀馬</t>
  </si>
  <si>
    <t>イワマツ　シュウマ</t>
  </si>
  <si>
    <t>私立慶成高等学校</t>
  </si>
  <si>
    <t>シリツケイセイコウトウガッコウ</t>
  </si>
  <si>
    <t>慶成</t>
  </si>
  <si>
    <t>ケイセイ</t>
  </si>
  <si>
    <t>D918</t>
  </si>
  <si>
    <t>川口　峻</t>
  </si>
  <si>
    <t>カワグチ　シュン</t>
  </si>
  <si>
    <t>D275</t>
  </si>
  <si>
    <t>川口　逸人</t>
  </si>
  <si>
    <t>カワグチ　ハヤト</t>
  </si>
  <si>
    <t>D269</t>
  </si>
  <si>
    <t>田中　久士</t>
  </si>
  <si>
    <t>タナカ　ヒサシ</t>
  </si>
  <si>
    <t>D270</t>
  </si>
  <si>
    <t>中島　拡希</t>
  </si>
  <si>
    <t>ナカシマ　ヒロキ</t>
  </si>
  <si>
    <t>D272</t>
  </si>
  <si>
    <t>中村　優斗</t>
  </si>
  <si>
    <t>ナカムラ　マサト</t>
  </si>
  <si>
    <t>D271</t>
  </si>
  <si>
    <t>原田　祐来</t>
  </si>
  <si>
    <t>ハラダ　ユウキ</t>
  </si>
  <si>
    <t>D919</t>
  </si>
  <si>
    <t>樋口　陽翔</t>
  </si>
  <si>
    <t>ヒグチ　ハルト</t>
  </si>
  <si>
    <t>D920</t>
  </si>
  <si>
    <t>森本　好誠</t>
  </si>
  <si>
    <t>モリモト　コウセイ</t>
  </si>
  <si>
    <t>D273</t>
  </si>
  <si>
    <t>芳野　北斗</t>
  </si>
  <si>
    <t>ヨシノ　ホクト</t>
  </si>
  <si>
    <t>D274</t>
  </si>
  <si>
    <t>安髙　桃香</t>
  </si>
  <si>
    <t>アタカ　モモカ</t>
  </si>
  <si>
    <t>私立高稜高等学校</t>
  </si>
  <si>
    <t>シリツコウリョウコウトウガッコウ</t>
  </si>
  <si>
    <t>高稜</t>
  </si>
  <si>
    <t>コウリョウ</t>
  </si>
  <si>
    <t>D470</t>
  </si>
  <si>
    <t>有田　つぐみ</t>
  </si>
  <si>
    <t>アリタ　ツグミ</t>
  </si>
  <si>
    <t>D475</t>
  </si>
  <si>
    <t>池浦　銀翼</t>
  </si>
  <si>
    <t>イケウラ　ギンスケ</t>
  </si>
  <si>
    <t>D435</t>
  </si>
  <si>
    <t>石谷　侑渡</t>
  </si>
  <si>
    <t>イシタニ　ユウト</t>
  </si>
  <si>
    <t>D448</t>
  </si>
  <si>
    <t>伊東　諄</t>
  </si>
  <si>
    <t>イトウ　シュン</t>
  </si>
  <si>
    <t>D456</t>
  </si>
  <si>
    <t>上野　萌花</t>
  </si>
  <si>
    <t>ウエノ　モエカ</t>
  </si>
  <si>
    <t>D461</t>
  </si>
  <si>
    <t>梅月　華凛</t>
  </si>
  <si>
    <t>ウメヅキ　カリン</t>
  </si>
  <si>
    <t>D476</t>
  </si>
  <si>
    <t>浦野　朋叶</t>
  </si>
  <si>
    <t>ウラノ　ホノカ</t>
  </si>
  <si>
    <t>D479</t>
  </si>
  <si>
    <t>大田　陽菜</t>
  </si>
  <si>
    <t>オオタ　ヒナ</t>
  </si>
  <si>
    <t>D463</t>
  </si>
  <si>
    <t>折田　陽紀</t>
  </si>
  <si>
    <t>オリタ　ハルキ</t>
  </si>
  <si>
    <t>D436</t>
  </si>
  <si>
    <t>掛水　大都</t>
  </si>
  <si>
    <t>カケミズ　ダイト</t>
  </si>
  <si>
    <t>D439</t>
  </si>
  <si>
    <t>梶原　礼夢</t>
  </si>
  <si>
    <t>カジワラ　ライム</t>
  </si>
  <si>
    <t>D449</t>
  </si>
  <si>
    <t>加藤　力斗</t>
  </si>
  <si>
    <t>カトウ　リキト</t>
  </si>
  <si>
    <t>D440</t>
  </si>
  <si>
    <t>釜﨑　陽奈</t>
  </si>
  <si>
    <t>カマサキ　ヒナ</t>
  </si>
  <si>
    <t>D468</t>
  </si>
  <si>
    <t>來島　那知</t>
  </si>
  <si>
    <t>キジマ　ナチ</t>
  </si>
  <si>
    <t>D441</t>
  </si>
  <si>
    <t>D464</t>
  </si>
  <si>
    <t>古谷　暁大</t>
  </si>
  <si>
    <t>コヤ　アキヒロ</t>
  </si>
  <si>
    <t>D457</t>
  </si>
  <si>
    <t>﨑山　小春</t>
  </si>
  <si>
    <t>サキヤマ　コハル</t>
  </si>
  <si>
    <t>D480</t>
  </si>
  <si>
    <t>櫻井　弘人</t>
  </si>
  <si>
    <t>サクライ　ヒロト</t>
  </si>
  <si>
    <t>D458</t>
  </si>
  <si>
    <t>重住　駿介</t>
  </si>
  <si>
    <t>シゲズミ　シュンスケ</t>
  </si>
  <si>
    <t>D437</t>
  </si>
  <si>
    <t>嶋田　未羽</t>
  </si>
  <si>
    <t>シマダ　ミワ</t>
  </si>
  <si>
    <t>D465</t>
  </si>
  <si>
    <t>島津　翔</t>
  </si>
  <si>
    <t>シマヅ　ショウ</t>
  </si>
  <si>
    <t>D450</t>
  </si>
  <si>
    <t>島津　奈々美</t>
  </si>
  <si>
    <t>シマヅ　ナナミ</t>
  </si>
  <si>
    <t>D481</t>
  </si>
  <si>
    <t>白井　優成</t>
  </si>
  <si>
    <t>シライ　ユウセイ</t>
  </si>
  <si>
    <t>D459</t>
  </si>
  <si>
    <t>空　奏登</t>
  </si>
  <si>
    <t>ソラ　カナト</t>
  </si>
  <si>
    <t>D442</t>
  </si>
  <si>
    <t>竹森　光祐</t>
  </si>
  <si>
    <t>タケモリ　コウスケ</t>
  </si>
  <si>
    <t>D443</t>
  </si>
  <si>
    <t>田中　蒼馬</t>
  </si>
  <si>
    <t>タナカ　ソウマ</t>
  </si>
  <si>
    <t>D444</t>
  </si>
  <si>
    <t>田村　紗那</t>
  </si>
  <si>
    <t>タムラ　サナ</t>
  </si>
  <si>
    <t>D477</t>
  </si>
  <si>
    <t>津曲　美咲</t>
  </si>
  <si>
    <t>ツマガリ　ミサキ</t>
  </si>
  <si>
    <t>D471</t>
  </si>
  <si>
    <t>中野　詩月</t>
  </si>
  <si>
    <t>ナカノ　シヅキ</t>
  </si>
  <si>
    <t>D472</t>
  </si>
  <si>
    <t>仲本　結香</t>
  </si>
  <si>
    <t>ナカモト　ユイカ</t>
  </si>
  <si>
    <t>D482</t>
  </si>
  <si>
    <t>中山　瑞蘭</t>
  </si>
  <si>
    <t>ナカヤマ　ミラ</t>
  </si>
  <si>
    <t>D473</t>
  </si>
  <si>
    <t>野口　心夏</t>
  </si>
  <si>
    <t>ノグチ　ココナ</t>
  </si>
  <si>
    <t>D462</t>
  </si>
  <si>
    <t>橋本　朱城</t>
  </si>
  <si>
    <t>ハシモト　シュウキ</t>
  </si>
  <si>
    <t>D445</t>
  </si>
  <si>
    <t>原田　実桜</t>
  </si>
  <si>
    <t>ハラダ　ミオ</t>
  </si>
  <si>
    <t>D469</t>
  </si>
  <si>
    <t>日野　伊吹</t>
  </si>
  <si>
    <t>ヒノ　イブキ</t>
  </si>
  <si>
    <t>D460</t>
  </si>
  <si>
    <t>平川　いつき</t>
  </si>
  <si>
    <t>ヒラカワ　イツキ</t>
  </si>
  <si>
    <t>D474</t>
  </si>
  <si>
    <t>古川　凛</t>
  </si>
  <si>
    <t>フルカワ　リン</t>
  </si>
  <si>
    <t>D451</t>
  </si>
  <si>
    <t>古木　悠</t>
  </si>
  <si>
    <t>フルキ　ハルカ</t>
  </si>
  <si>
    <t>D466</t>
  </si>
  <si>
    <t>前田　健斗</t>
  </si>
  <si>
    <t>マエダ　ケント</t>
  </si>
  <si>
    <t>D452</t>
  </si>
  <si>
    <t>松浦　蒼大</t>
  </si>
  <si>
    <t>マツウラ　ソウタ</t>
  </si>
  <si>
    <t>D447</t>
  </si>
  <si>
    <t>松尾　一輝</t>
  </si>
  <si>
    <t>マツオ　カズキ</t>
  </si>
  <si>
    <t>D438</t>
  </si>
  <si>
    <t>村上　和花</t>
  </si>
  <si>
    <t>ムラカミ　ノドカ</t>
  </si>
  <si>
    <t>D483</t>
  </si>
  <si>
    <t>矢上　椎</t>
  </si>
  <si>
    <t>ヤガミ　シイナ</t>
  </si>
  <si>
    <t>D467</t>
  </si>
  <si>
    <t>安永　竣</t>
  </si>
  <si>
    <t>ヤスナガ　シュン</t>
  </si>
  <si>
    <t>D453</t>
  </si>
  <si>
    <t>八代　さくら</t>
  </si>
  <si>
    <t>ヤツシロ　サクラ</t>
  </si>
  <si>
    <t>D478</t>
  </si>
  <si>
    <t>矢野　瑛斗</t>
  </si>
  <si>
    <t>ヤノ　エイト</t>
  </si>
  <si>
    <t>D446</t>
  </si>
  <si>
    <t>吉田　一統</t>
  </si>
  <si>
    <t>ヨシダ　ヒイト</t>
  </si>
  <si>
    <t>D454</t>
  </si>
  <si>
    <t>和田　澪</t>
  </si>
  <si>
    <t>ワダ　レイ</t>
  </si>
  <si>
    <t>D455</t>
  </si>
  <si>
    <t>青手木　陽太</t>
  </si>
  <si>
    <t>アオテキ　ヨウタ</t>
  </si>
  <si>
    <t>私立自由ケ丘高等学校</t>
  </si>
  <si>
    <t>シリツジユウガオカコウトウガッコウ</t>
  </si>
  <si>
    <t>自由ケ丘</t>
  </si>
  <si>
    <t>ジユウガオカ</t>
  </si>
  <si>
    <t>D724</t>
  </si>
  <si>
    <t>赤星　奏和</t>
  </si>
  <si>
    <t>アカボシ　カナト</t>
  </si>
  <si>
    <t>D743</t>
  </si>
  <si>
    <t>淺田　陽斗</t>
  </si>
  <si>
    <t>アサダ　ハルト</t>
  </si>
  <si>
    <t>D744</t>
  </si>
  <si>
    <t>安達　凜太朗</t>
  </si>
  <si>
    <t>アダチ　リンタロウ</t>
  </si>
  <si>
    <t>D702</t>
  </si>
  <si>
    <t>荒巻　悠</t>
  </si>
  <si>
    <t>アラマキ　ユウ</t>
  </si>
  <si>
    <t>D703</t>
  </si>
  <si>
    <t>有賀　裕次郎</t>
  </si>
  <si>
    <t>アリガ　ユウジロウ</t>
  </si>
  <si>
    <t>D704</t>
  </si>
  <si>
    <t>有田　美海</t>
  </si>
  <si>
    <t>アリタ　ミウ</t>
  </si>
  <si>
    <t>D762</t>
  </si>
  <si>
    <t>有富　春菜</t>
  </si>
  <si>
    <t>アリトミ　ハルナ</t>
  </si>
  <si>
    <t>D763</t>
  </si>
  <si>
    <t>池間　優</t>
  </si>
  <si>
    <t>イケマ　ユウ</t>
  </si>
  <si>
    <t>D755</t>
  </si>
  <si>
    <t>市来　政典</t>
  </si>
  <si>
    <t>イチキ　マサノリ</t>
  </si>
  <si>
    <t>D705</t>
  </si>
  <si>
    <t>井上　はな</t>
  </si>
  <si>
    <t>イノウエ　ハナ</t>
  </si>
  <si>
    <t>D764</t>
  </si>
  <si>
    <t>岩本　翼</t>
  </si>
  <si>
    <t>イワモト　ツバサ</t>
  </si>
  <si>
    <t>D706</t>
  </si>
  <si>
    <t>上田　壱斗</t>
  </si>
  <si>
    <t>ウエダ　イチト</t>
  </si>
  <si>
    <t>D707</t>
  </si>
  <si>
    <t>上野　広翔</t>
  </si>
  <si>
    <t>ウエノ　ヒロト</t>
  </si>
  <si>
    <t>D725</t>
  </si>
  <si>
    <t>浮須　勇希</t>
  </si>
  <si>
    <t>ウキス　ユウキ</t>
  </si>
  <si>
    <t>D726</t>
  </si>
  <si>
    <t>宇津見　空海</t>
  </si>
  <si>
    <t>ウツミ　タカウミ</t>
  </si>
  <si>
    <t>D745</t>
  </si>
  <si>
    <t>馬越　悠生</t>
  </si>
  <si>
    <t>ウマコシ　ユウキ</t>
  </si>
  <si>
    <t>D727</t>
  </si>
  <si>
    <t>大久保　幸亮</t>
  </si>
  <si>
    <t>オオクボ　コウスケ</t>
  </si>
  <si>
    <t>D746</t>
  </si>
  <si>
    <t>尾形　真太朗</t>
  </si>
  <si>
    <t>オガタ　シンタロウ</t>
  </si>
  <si>
    <t>D728</t>
  </si>
  <si>
    <t>岡村　怜奈</t>
  </si>
  <si>
    <t>オカムラ　レイナ</t>
  </si>
  <si>
    <t>D756</t>
  </si>
  <si>
    <t>小野　寛太</t>
  </si>
  <si>
    <t>オノ　カンタ</t>
  </si>
  <si>
    <t>D729</t>
  </si>
  <si>
    <t>小野本　陽翔</t>
  </si>
  <si>
    <t>オノモト　ハルト</t>
  </si>
  <si>
    <t>D747</t>
  </si>
  <si>
    <t>小幡　心優</t>
  </si>
  <si>
    <t>オバタ　シンユウ</t>
  </si>
  <si>
    <t>D730</t>
  </si>
  <si>
    <t>小幡　天優</t>
  </si>
  <si>
    <t>オバタ　テンユウ</t>
  </si>
  <si>
    <t>D731</t>
  </si>
  <si>
    <t>小山　峻季</t>
  </si>
  <si>
    <t>オヤマ　シュンキ</t>
  </si>
  <si>
    <t>D732</t>
  </si>
  <si>
    <t>樫本　心子</t>
  </si>
  <si>
    <t>カシモト　ココ</t>
  </si>
  <si>
    <t>D765</t>
  </si>
  <si>
    <t>鴨井　朋也</t>
  </si>
  <si>
    <t>カモイ　トモヤ</t>
  </si>
  <si>
    <t>D733</t>
  </si>
  <si>
    <t>川西　みち</t>
  </si>
  <si>
    <t>カワニシ　ミチ</t>
  </si>
  <si>
    <t>D772</t>
  </si>
  <si>
    <t>木村　心和</t>
  </si>
  <si>
    <t>キムラ　コヨリ</t>
  </si>
  <si>
    <t>D766</t>
  </si>
  <si>
    <t>木村　日和</t>
  </si>
  <si>
    <t>キムラ　ヒヨリ</t>
  </si>
  <si>
    <t>D757</t>
  </si>
  <si>
    <t>木村　優心</t>
  </si>
  <si>
    <t>キムラ　ユウシン</t>
  </si>
  <si>
    <t>D734</t>
  </si>
  <si>
    <t>倉本　大夢</t>
  </si>
  <si>
    <t>クラモト　ヒロム</t>
  </si>
  <si>
    <t>D735</t>
  </si>
  <si>
    <t>古賀　瑞紗</t>
  </si>
  <si>
    <t>コガ　ミズサ</t>
  </si>
  <si>
    <t>D773</t>
  </si>
  <si>
    <t>佐藤　恵伍</t>
  </si>
  <si>
    <t>サトウ　ケイゴ</t>
  </si>
  <si>
    <t>D736</t>
  </si>
  <si>
    <t>渋谷　正尊</t>
  </si>
  <si>
    <t>シブヤ　マサタカ</t>
  </si>
  <si>
    <t>D737</t>
  </si>
  <si>
    <t>下郡　杏実</t>
  </si>
  <si>
    <t>シモゴオリ　アミ</t>
  </si>
  <si>
    <t>D767</t>
  </si>
  <si>
    <t>下田　悠樹</t>
  </si>
  <si>
    <t>シモダ　ユウキ</t>
  </si>
  <si>
    <t>D738</t>
  </si>
  <si>
    <t>下村　駿太</t>
  </si>
  <si>
    <t>シモムラ　シュンタ</t>
  </si>
  <si>
    <t>D708</t>
  </si>
  <si>
    <t>新垣　知奈美</t>
  </si>
  <si>
    <t>シンガキ　チナミ</t>
  </si>
  <si>
    <t>D768</t>
  </si>
  <si>
    <t>末松　拓郎</t>
  </si>
  <si>
    <t>スエマツ　タクロウ</t>
  </si>
  <si>
    <t>D709</t>
  </si>
  <si>
    <t>須内　仁</t>
  </si>
  <si>
    <t>スノウチ　ジン</t>
  </si>
  <si>
    <t>D710</t>
  </si>
  <si>
    <t>善家　千尋</t>
  </si>
  <si>
    <t>ゼンケ　チヒロ</t>
  </si>
  <si>
    <t>D758</t>
  </si>
  <si>
    <t>園田　桜花</t>
  </si>
  <si>
    <t>ソノダ　オウカ</t>
  </si>
  <si>
    <t>D774</t>
  </si>
  <si>
    <t>高井　空暖</t>
  </si>
  <si>
    <t>タカイ　アノン</t>
  </si>
  <si>
    <t>D769</t>
  </si>
  <si>
    <t>髙井良　優哉</t>
  </si>
  <si>
    <t>タカイラ　ユウヤ</t>
  </si>
  <si>
    <t>D739</t>
  </si>
  <si>
    <t>田﨑　凜空</t>
  </si>
  <si>
    <t>タザキ　リク</t>
  </si>
  <si>
    <t>D711</t>
  </si>
  <si>
    <t>田中　治</t>
  </si>
  <si>
    <t>タナカ　ハル</t>
  </si>
  <si>
    <t>D740</t>
  </si>
  <si>
    <t>鄭　ユンス</t>
  </si>
  <si>
    <t>チョン　ユンス</t>
  </si>
  <si>
    <t>D748</t>
  </si>
  <si>
    <t>鄭　洙</t>
  </si>
  <si>
    <t>土岐　柊平</t>
  </si>
  <si>
    <t>トキ　シュウヘイ</t>
  </si>
  <si>
    <t>D712</t>
  </si>
  <si>
    <t>長岡　太陽</t>
  </si>
  <si>
    <t>ナガオカ　タイヨウ</t>
  </si>
  <si>
    <t>D713</t>
  </si>
  <si>
    <t>中澤　希弥</t>
  </si>
  <si>
    <t>ナカザワ　ノゾミ</t>
  </si>
  <si>
    <t>D872</t>
  </si>
  <si>
    <t>中西　駿平</t>
  </si>
  <si>
    <t>ナカニシ　シュンペイ</t>
  </si>
  <si>
    <t>D714</t>
  </si>
  <si>
    <t>永松　優</t>
  </si>
  <si>
    <t>ナガマツ　ユウ</t>
  </si>
  <si>
    <t>D775</t>
  </si>
  <si>
    <t>中村　海月</t>
  </si>
  <si>
    <t>ナカムラ　ミツキ</t>
  </si>
  <si>
    <t>D715</t>
  </si>
  <si>
    <t>楢﨑　友里奈</t>
  </si>
  <si>
    <t>ナラザキ　ユリナ</t>
  </si>
  <si>
    <t>D770</t>
  </si>
  <si>
    <t>西川　飛龍</t>
  </si>
  <si>
    <t>ニシカワ　ヒリュウ</t>
  </si>
  <si>
    <t>D749</t>
  </si>
  <si>
    <t>野村　洸太</t>
  </si>
  <si>
    <t>ノムラ　コウタ</t>
  </si>
  <si>
    <t>D716</t>
  </si>
  <si>
    <t>羽江　亜津紗</t>
  </si>
  <si>
    <t>ハネエ　アヅサ</t>
  </si>
  <si>
    <t>D759</t>
  </si>
  <si>
    <t>原　好誠</t>
  </si>
  <si>
    <t>ハラ　コウセイ</t>
  </si>
  <si>
    <t>D717</t>
  </si>
  <si>
    <t>原田　歩</t>
  </si>
  <si>
    <t>ハラダ　アユム</t>
  </si>
  <si>
    <t>D873</t>
  </si>
  <si>
    <t>平野　尚莉</t>
  </si>
  <si>
    <t>ヒラノ　ナオリ</t>
  </si>
  <si>
    <t>D760</t>
  </si>
  <si>
    <t>樋渡　千紘</t>
  </si>
  <si>
    <t>ヒワタリ　チヒロ</t>
  </si>
  <si>
    <t>D718</t>
  </si>
  <si>
    <t>藤井　陸煕</t>
  </si>
  <si>
    <t>フジイ　ムツキ</t>
  </si>
  <si>
    <t>D750</t>
  </si>
  <si>
    <t>松山　ほのか</t>
  </si>
  <si>
    <t>マツヤマ　ホノカ</t>
  </si>
  <si>
    <t>D776</t>
  </si>
  <si>
    <t>水町　勇吾</t>
  </si>
  <si>
    <t>ミズマチ　ユウゴ</t>
  </si>
  <si>
    <t>D719</t>
  </si>
  <si>
    <t>村井　百佳</t>
  </si>
  <si>
    <t>ムライ　モカ</t>
  </si>
  <si>
    <t>D777</t>
  </si>
  <si>
    <t>村上　徹弥</t>
  </si>
  <si>
    <t>ムラカミ　テツヤ</t>
  </si>
  <si>
    <t>D751</t>
  </si>
  <si>
    <t>森下　花</t>
  </si>
  <si>
    <t>モリシタ　ハナ</t>
  </si>
  <si>
    <t>D778</t>
  </si>
  <si>
    <t>栁　開斗</t>
  </si>
  <si>
    <t>ヤナギ　カイト</t>
  </si>
  <si>
    <t>D741</t>
  </si>
  <si>
    <t>矢野　汐栞</t>
  </si>
  <si>
    <t>ヤノ　シオリ</t>
  </si>
  <si>
    <t>D771</t>
  </si>
  <si>
    <t>山香　あおい</t>
  </si>
  <si>
    <t>ヤマガ　アオイ</t>
  </si>
  <si>
    <t>D779</t>
  </si>
  <si>
    <t>山香　亜花音</t>
  </si>
  <si>
    <t>ヤマガ　アカネ</t>
  </si>
  <si>
    <t>D761</t>
  </si>
  <si>
    <t>山口　大翔</t>
  </si>
  <si>
    <t>ヤマグチ　ダイト</t>
  </si>
  <si>
    <t>D720</t>
  </si>
  <si>
    <t>山﨑　直仁</t>
  </si>
  <si>
    <t>ヤマサキ　ナオト</t>
  </si>
  <si>
    <t>D752</t>
  </si>
  <si>
    <t>山下　美羽</t>
  </si>
  <si>
    <t>ヤマシタ　ミハネ</t>
  </si>
  <si>
    <t>D780</t>
  </si>
  <si>
    <t>山本　渚</t>
  </si>
  <si>
    <t>ヤマモト　ナギサ</t>
  </si>
  <si>
    <t>D721</t>
  </si>
  <si>
    <t>山本　來宕</t>
  </si>
  <si>
    <t>ヤマモト　ラント</t>
  </si>
  <si>
    <t>D753</t>
  </si>
  <si>
    <t>山本　凌舞</t>
  </si>
  <si>
    <t>ヤマモト　リョウブ</t>
  </si>
  <si>
    <t>D722</t>
  </si>
  <si>
    <t>吉田　隼翔</t>
  </si>
  <si>
    <t>ヨシダ　ハヤト</t>
  </si>
  <si>
    <t>D742</t>
  </si>
  <si>
    <t>吉留　祐汰</t>
  </si>
  <si>
    <t>ヨシトメ　ユウタ</t>
  </si>
  <si>
    <t>D754</t>
  </si>
  <si>
    <t>吉村　勇気</t>
  </si>
  <si>
    <t>ヨシムラ　ユウキ</t>
  </si>
  <si>
    <t>D723</t>
  </si>
  <si>
    <t>高山　空夏</t>
  </si>
  <si>
    <t>タカヤマ　ソナ</t>
  </si>
  <si>
    <t>私立西南女学院高等学校</t>
  </si>
  <si>
    <t>シリツセイナンジョガクインコウトウガッコウ</t>
  </si>
  <si>
    <t>西南女学院</t>
  </si>
  <si>
    <t>セイナンジョガクイン</t>
  </si>
  <si>
    <t>D808</t>
  </si>
  <si>
    <t>田ノ上　恵</t>
  </si>
  <si>
    <t>タノウエ　メグミ</t>
  </si>
  <si>
    <t>D809</t>
  </si>
  <si>
    <t>東　莉玖</t>
  </si>
  <si>
    <t>アズマ　リク</t>
  </si>
  <si>
    <t>私立東筑紫学園高等学校</t>
  </si>
  <si>
    <t>シリツヒガシチクシガクエンコウトウガッコウ</t>
  </si>
  <si>
    <t>東筑紫</t>
  </si>
  <si>
    <t>ヒガシチクシ</t>
  </si>
  <si>
    <t>D309</t>
  </si>
  <si>
    <t>飯田　典聖</t>
  </si>
  <si>
    <t>イイダ　テンセイ</t>
  </si>
  <si>
    <t>D286</t>
  </si>
  <si>
    <t>井上　愛子</t>
  </si>
  <si>
    <t>イノウエ　アイコ</t>
  </si>
  <si>
    <t>D342</t>
  </si>
  <si>
    <t>今吉　美来</t>
  </si>
  <si>
    <t>イマヨシ　ミク</t>
  </si>
  <si>
    <t>D333</t>
  </si>
  <si>
    <t>岩田　流亜</t>
  </si>
  <si>
    <t>イワタ　ルア</t>
  </si>
  <si>
    <t>D295</t>
  </si>
  <si>
    <t>岩武　瑠耀也</t>
  </si>
  <si>
    <t>イワタケ　ルキヤ</t>
  </si>
  <si>
    <t>D293</t>
  </si>
  <si>
    <t>内園　琢磨</t>
  </si>
  <si>
    <t>ウチゾノ　タクマ</t>
  </si>
  <si>
    <t>D300</t>
  </si>
  <si>
    <t>梅月　夢乃</t>
  </si>
  <si>
    <t>ウメヅキ　ユメノ</t>
  </si>
  <si>
    <t>D330</t>
  </si>
  <si>
    <t>大久保　栞奈</t>
  </si>
  <si>
    <t>オオクボ　カンナ</t>
  </si>
  <si>
    <t>D337</t>
  </si>
  <si>
    <t>大塚　優也</t>
  </si>
  <si>
    <t>オオツカ　ユウヤ</t>
  </si>
  <si>
    <t>D310</t>
  </si>
  <si>
    <t>大西　勇輝</t>
  </si>
  <si>
    <t>オオニシ　ユウキ</t>
  </si>
  <si>
    <t>D305</t>
  </si>
  <si>
    <t>大波　春輝</t>
  </si>
  <si>
    <t>オオバ　ハルキ</t>
  </si>
  <si>
    <t>D288</t>
  </si>
  <si>
    <t>大庭　帆潮</t>
  </si>
  <si>
    <t>オオバ　ホシヲ</t>
  </si>
  <si>
    <t>D303</t>
  </si>
  <si>
    <t>大穂　咲來</t>
  </si>
  <si>
    <t>オオホ　サラ</t>
  </si>
  <si>
    <t>D325</t>
  </si>
  <si>
    <t>小田　晟寿</t>
  </si>
  <si>
    <t>オダ　アキヨシ</t>
  </si>
  <si>
    <t>D311</t>
  </si>
  <si>
    <t>鍵村　美波</t>
  </si>
  <si>
    <t>カギムラ　ミナミ</t>
  </si>
  <si>
    <t>D328</t>
  </si>
  <si>
    <t>片山　瑠斗</t>
  </si>
  <si>
    <t>カタヤマ　ルイト</t>
  </si>
  <si>
    <t>D298</t>
  </si>
  <si>
    <t>河野　透也</t>
  </si>
  <si>
    <t>カワノ　トウヤ</t>
  </si>
  <si>
    <t>D284</t>
  </si>
  <si>
    <t>川辺　璃桜</t>
  </si>
  <si>
    <t>カワベ　リオ</t>
  </si>
  <si>
    <t>D343</t>
  </si>
  <si>
    <t>菊池　倖</t>
  </si>
  <si>
    <t>キクチ　コウ</t>
  </si>
  <si>
    <t>D312</t>
  </si>
  <si>
    <t>黒木　照貴</t>
  </si>
  <si>
    <t>クロキ　ノブタカ</t>
  </si>
  <si>
    <t>D296</t>
  </si>
  <si>
    <t>黒田　菜月</t>
  </si>
  <si>
    <t>クロダ　ナツキ</t>
  </si>
  <si>
    <t>D334</t>
  </si>
  <si>
    <t>香崎　克実</t>
  </si>
  <si>
    <t>コウザキ　カツミ</t>
  </si>
  <si>
    <t>D299</t>
  </si>
  <si>
    <t>小林　蒼汰</t>
  </si>
  <si>
    <t>コバヤシ　ソウタ</t>
  </si>
  <si>
    <t>D313</t>
  </si>
  <si>
    <t>柴田　一輝</t>
  </si>
  <si>
    <t>シバタ　イッキ</t>
  </si>
  <si>
    <t>D289</t>
  </si>
  <si>
    <t>柴田　琉</t>
  </si>
  <si>
    <t>シバタ　ルイ</t>
  </si>
  <si>
    <t>D306</t>
  </si>
  <si>
    <t>島戸　心</t>
  </si>
  <si>
    <t>シマト　シン</t>
  </si>
  <si>
    <t>D294</t>
  </si>
  <si>
    <t>末廣　祥太</t>
  </si>
  <si>
    <t>スエヒロ　ショウタ</t>
  </si>
  <si>
    <t>D314</t>
  </si>
  <si>
    <t>杉本　小姫</t>
  </si>
  <si>
    <t>スギモト　コヒメ</t>
  </si>
  <si>
    <t>D344</t>
  </si>
  <si>
    <t>鈴木　世那</t>
  </si>
  <si>
    <t>スズキ　セナ</t>
  </si>
  <si>
    <t>D315</t>
  </si>
  <si>
    <t>鷹尾　友弥</t>
  </si>
  <si>
    <t>タカオ　ユウヤ</t>
  </si>
  <si>
    <t>D290</t>
  </si>
  <si>
    <t>髙本　葵伊</t>
  </si>
  <si>
    <t>タカモト　アオイ</t>
  </si>
  <si>
    <t>D324</t>
  </si>
  <si>
    <t>田原　颯人</t>
  </si>
  <si>
    <t>タハラ　ハヤト</t>
  </si>
  <si>
    <t>D291</t>
  </si>
  <si>
    <t>塚本　彩加</t>
  </si>
  <si>
    <t>ツカモト　アヤカ</t>
  </si>
  <si>
    <t>D350</t>
  </si>
  <si>
    <t>辻　紗成</t>
  </si>
  <si>
    <t>ツジ　サナセ</t>
  </si>
  <si>
    <t>D335</t>
  </si>
  <si>
    <t>豊福　倫</t>
  </si>
  <si>
    <t>トヨフク　シナ</t>
  </si>
  <si>
    <t>D345</t>
  </si>
  <si>
    <t>中島　拓磨</t>
  </si>
  <si>
    <t>ナカジマ　タクマ</t>
  </si>
  <si>
    <t>D283</t>
  </si>
  <si>
    <t>中島　芽育</t>
  </si>
  <si>
    <t>ナカシマ　メイ</t>
  </si>
  <si>
    <t>D338</t>
  </si>
  <si>
    <t>永野　涼介</t>
  </si>
  <si>
    <t>ナガノ　リョウスケ</t>
  </si>
  <si>
    <t>D317</t>
  </si>
  <si>
    <t>仲藤　伊織</t>
  </si>
  <si>
    <t>ナカフジ　イオリ</t>
  </si>
  <si>
    <t>D346</t>
  </si>
  <si>
    <t>中山　澪響</t>
  </si>
  <si>
    <t>ナカヤマ　レオン</t>
  </si>
  <si>
    <t>D316</t>
  </si>
  <si>
    <t>楢木　優翔</t>
  </si>
  <si>
    <t>ナラキ　マサト</t>
  </si>
  <si>
    <t>D304</t>
  </si>
  <si>
    <t>西郡　直樹</t>
  </si>
  <si>
    <t>ニシゴオリ　ナオキ</t>
  </si>
  <si>
    <t>D301</t>
  </si>
  <si>
    <t>西村　綺咲</t>
  </si>
  <si>
    <t>ニシムラ　キサキ</t>
  </si>
  <si>
    <t>D339</t>
  </si>
  <si>
    <t>畠中　一莉</t>
  </si>
  <si>
    <t>ハタナカ　ヒマリ</t>
  </si>
  <si>
    <t>D336</t>
  </si>
  <si>
    <t>濱﨑　萌</t>
  </si>
  <si>
    <t>ハマサキ　メイ</t>
  </si>
  <si>
    <t>D331</t>
  </si>
  <si>
    <t>濱田　一輝</t>
  </si>
  <si>
    <t>ハマダ　カズキ</t>
  </si>
  <si>
    <t>D302</t>
  </si>
  <si>
    <t>樋口　萌花</t>
  </si>
  <si>
    <t>ヒグチ　モエカ</t>
  </si>
  <si>
    <t>D340</t>
  </si>
  <si>
    <t>前田　瑞季</t>
  </si>
  <si>
    <t>マエダ　ミズキ</t>
  </si>
  <si>
    <t>D326</t>
  </si>
  <si>
    <t>松尾　圭悟</t>
  </si>
  <si>
    <t>マツオ　ケイゴ</t>
  </si>
  <si>
    <t>D318</t>
  </si>
  <si>
    <t>松岡　叶恵</t>
  </si>
  <si>
    <t>マツオカ　カナエ</t>
  </si>
  <si>
    <t>D347</t>
  </si>
  <si>
    <t>丸山　颯太</t>
  </si>
  <si>
    <t>マルヤマ　ソウタ</t>
  </si>
  <si>
    <t>D307</t>
  </si>
  <si>
    <t>満井　海統</t>
  </si>
  <si>
    <t>ミツイ　ウミト</t>
  </si>
  <si>
    <t>D285</t>
  </si>
  <si>
    <t>三村　愛華</t>
  </si>
  <si>
    <t>ミムラ　マナカ</t>
  </si>
  <si>
    <t>D332</t>
  </si>
  <si>
    <t>村上　貴洋</t>
  </si>
  <si>
    <t>ムラカミ　タカヒロ</t>
  </si>
  <si>
    <t>D292</t>
  </si>
  <si>
    <t>村田　勇気</t>
  </si>
  <si>
    <t>ムラタ　ユウキ</t>
  </si>
  <si>
    <t>D297</t>
  </si>
  <si>
    <t>森木　陽菜</t>
  </si>
  <si>
    <t>モリキ　ハルナ</t>
  </si>
  <si>
    <t>D348</t>
  </si>
  <si>
    <t>森田　晴</t>
  </si>
  <si>
    <t>モリタ　ハル</t>
  </si>
  <si>
    <t>D327</t>
  </si>
  <si>
    <t>安岡　輝樹</t>
  </si>
  <si>
    <t>ヤスオカ　テルキ</t>
  </si>
  <si>
    <t>D319</t>
  </si>
  <si>
    <t>山川　輝夢路</t>
  </si>
  <si>
    <t>ヤマカワ　ヒムロ</t>
  </si>
  <si>
    <t>D320</t>
  </si>
  <si>
    <t>山田　春奈</t>
  </si>
  <si>
    <t>ヤマダ　ハルナ</t>
  </si>
  <si>
    <t>D341</t>
  </si>
  <si>
    <t>山道　暁斗</t>
  </si>
  <si>
    <t>ヤマミチ　アキト</t>
  </si>
  <si>
    <t>D321</t>
  </si>
  <si>
    <t>山本　育利</t>
  </si>
  <si>
    <t>ヤマモト　イクト</t>
  </si>
  <si>
    <t>D308</t>
  </si>
  <si>
    <t>山本　莉亜</t>
  </si>
  <si>
    <t>ヤマモト　リア</t>
  </si>
  <si>
    <t>D351</t>
  </si>
  <si>
    <t>吉村　和真</t>
  </si>
  <si>
    <t>ヨシムラ　カズマ</t>
  </si>
  <si>
    <t>D322</t>
  </si>
  <si>
    <t>吉村　拓弥</t>
  </si>
  <si>
    <t>ヨシムラ　タクヤ</t>
  </si>
  <si>
    <t>D323</t>
  </si>
  <si>
    <t>吉村　凛大</t>
  </si>
  <si>
    <t>ヨシムラ　リンタ</t>
  </si>
  <si>
    <t>D287</t>
  </si>
  <si>
    <t>芳村　瑠美奈</t>
  </si>
  <si>
    <t>ヨシムラ　ルミナ</t>
  </si>
  <si>
    <t>D329</t>
  </si>
  <si>
    <t>和田　るみね</t>
  </si>
  <si>
    <t>ワダ　ルミネ</t>
  </si>
  <si>
    <t>D349</t>
  </si>
  <si>
    <t>安部　芳伸</t>
  </si>
  <si>
    <t>アベ　ヨシノブ</t>
  </si>
  <si>
    <t>福岡県立育徳館高等学校</t>
  </si>
  <si>
    <t>フクオカケンリツイクトクカンコウトウガッコウ</t>
  </si>
  <si>
    <t>育徳館</t>
  </si>
  <si>
    <t>イクトクカン</t>
  </si>
  <si>
    <t>D86</t>
  </si>
  <si>
    <t>石内　歩果</t>
  </si>
  <si>
    <t>イシウチ　ホノカ</t>
  </si>
  <si>
    <t>D100</t>
  </si>
  <si>
    <t>江口　心</t>
  </si>
  <si>
    <t>エグチ　シン</t>
  </si>
  <si>
    <t>D93</t>
  </si>
  <si>
    <t>江口　ゆめ</t>
  </si>
  <si>
    <t>エグチ　ユメ</t>
  </si>
  <si>
    <t>D96</t>
  </si>
  <si>
    <t>大下　隼也太</t>
  </si>
  <si>
    <t>オオシタ　ハヤタ</t>
  </si>
  <si>
    <t>D817</t>
  </si>
  <si>
    <t>奥森　陽夏</t>
  </si>
  <si>
    <t>オクモリ　ハルカ</t>
  </si>
  <si>
    <t>D101</t>
  </si>
  <si>
    <t>春日　御琴</t>
  </si>
  <si>
    <t>カスガ　ミコト</t>
  </si>
  <si>
    <t>D816</t>
  </si>
  <si>
    <t>金山　藍凰</t>
  </si>
  <si>
    <t>カナヤマ　ラオ</t>
  </si>
  <si>
    <t>D94</t>
  </si>
  <si>
    <t>加持　息吹</t>
  </si>
  <si>
    <t>カモチ　イブキ</t>
  </si>
  <si>
    <t>D98</t>
  </si>
  <si>
    <t>下村　遥大</t>
  </si>
  <si>
    <t>シモムラ　ヨウタ</t>
  </si>
  <si>
    <t>D95</t>
  </si>
  <si>
    <t>髙宮　翔吾</t>
  </si>
  <si>
    <t>タカミヤ　ショウゴ</t>
  </si>
  <si>
    <t>D87</t>
  </si>
  <si>
    <t>田中　佐和</t>
  </si>
  <si>
    <t>タナカ　サワ</t>
  </si>
  <si>
    <t>D97</t>
  </si>
  <si>
    <t>津野田　侑斗</t>
  </si>
  <si>
    <t>ツノダ　イクト</t>
  </si>
  <si>
    <t>D99</t>
  </si>
  <si>
    <t>中谷　なつ実</t>
  </si>
  <si>
    <t>ナカタニ　ナツミ</t>
  </si>
  <si>
    <t>D90</t>
  </si>
  <si>
    <t>橋本　葵咲</t>
  </si>
  <si>
    <t>ハシモト　アオサ</t>
  </si>
  <si>
    <t>D91</t>
  </si>
  <si>
    <t>廣田　智也</t>
  </si>
  <si>
    <t>ヒロタ　トモヤ</t>
  </si>
  <si>
    <t>D88</t>
  </si>
  <si>
    <t>廣津　咲輝</t>
  </si>
  <si>
    <t>ヒロツ　サキ</t>
  </si>
  <si>
    <t>D92</t>
  </si>
  <si>
    <t>山﨑　慶喜</t>
  </si>
  <si>
    <t>ヤマザキ　ミチハル</t>
  </si>
  <si>
    <t>D89</t>
  </si>
  <si>
    <t>吉田　泰洋</t>
  </si>
  <si>
    <t>ヨシダ　ヤスヒロ</t>
  </si>
  <si>
    <t>D904</t>
  </si>
  <si>
    <t>伊藤　彩葉</t>
  </si>
  <si>
    <t>イトウ　イロハ</t>
  </si>
  <si>
    <t>福岡県立苅田工業高等学校</t>
  </si>
  <si>
    <t>フクオカケンリツカンダコウギョウコウトウガッコウ</t>
  </si>
  <si>
    <t>苅田工</t>
  </si>
  <si>
    <t>カンダコウ</t>
  </si>
  <si>
    <t>D113</t>
  </si>
  <si>
    <t>井上　滉大</t>
  </si>
  <si>
    <t>イノウエ　コウダイ</t>
  </si>
  <si>
    <t>D846</t>
  </si>
  <si>
    <t>井上　倫來</t>
  </si>
  <si>
    <t>イノウエ　リク</t>
  </si>
  <si>
    <t>D822</t>
  </si>
  <si>
    <t>岩本　凌哉</t>
  </si>
  <si>
    <t>イワモト　リョウヤ</t>
  </si>
  <si>
    <t>D843</t>
  </si>
  <si>
    <t>小田　倫希</t>
  </si>
  <si>
    <t>オダ　トモキ</t>
  </si>
  <si>
    <t>D110</t>
  </si>
  <si>
    <t>柿木　完太</t>
  </si>
  <si>
    <t>カキノキ　カンタ</t>
  </si>
  <si>
    <t>D106</t>
  </si>
  <si>
    <t>壽崎　羽純</t>
  </si>
  <si>
    <t>ジュザキ　ハスミ</t>
  </si>
  <si>
    <t>D114</t>
  </si>
  <si>
    <t>白木　和海</t>
  </si>
  <si>
    <t>シラキ　ノドカ</t>
  </si>
  <si>
    <t>D115</t>
  </si>
  <si>
    <t>白水　陽翔</t>
  </si>
  <si>
    <t>シラミズ　ハルト</t>
  </si>
  <si>
    <t>D845</t>
  </si>
  <si>
    <t>髙田　瑠泉</t>
  </si>
  <si>
    <t>タカダ　ルイ</t>
  </si>
  <si>
    <t>D881</t>
  </si>
  <si>
    <t>立野　叶芽</t>
  </si>
  <si>
    <t>タテノ　カナメ</t>
  </si>
  <si>
    <t>D109</t>
  </si>
  <si>
    <t>田中　亮</t>
  </si>
  <si>
    <t>タナカ　リョウ</t>
  </si>
  <si>
    <t>D112</t>
  </si>
  <si>
    <t>豊田　香平</t>
  </si>
  <si>
    <t>トヨタ　コウヘイ</t>
  </si>
  <si>
    <t>D823</t>
  </si>
  <si>
    <t>永井　蒼良</t>
  </si>
  <si>
    <t>ナガイ　ソラ</t>
  </si>
  <si>
    <t>D111</t>
  </si>
  <si>
    <t>野﨑　文陽</t>
  </si>
  <si>
    <t>ノザキ　フミヤ</t>
  </si>
  <si>
    <t>D107</t>
  </si>
  <si>
    <t>馬場　莉乙</t>
  </si>
  <si>
    <t>ババ　リノ</t>
  </si>
  <si>
    <t>D116</t>
  </si>
  <si>
    <t>藤井　俊介</t>
  </si>
  <si>
    <t>フジイ　シュンスケ</t>
  </si>
  <si>
    <t>D844</t>
  </si>
  <si>
    <t>松岡　愛里</t>
  </si>
  <si>
    <t>マツオカ　アイリ</t>
  </si>
  <si>
    <t>D108</t>
  </si>
  <si>
    <t>宮川　智匡</t>
  </si>
  <si>
    <t>ミヤガワ　トモキ</t>
  </si>
  <si>
    <t>D102</t>
  </si>
  <si>
    <t>安村　遥菜</t>
  </si>
  <si>
    <t>ヤスムラ　ハルナ</t>
  </si>
  <si>
    <t>D103</t>
  </si>
  <si>
    <t>山田　青蓮</t>
  </si>
  <si>
    <t>ヤマダ　セレン</t>
  </si>
  <si>
    <t>D105</t>
  </si>
  <si>
    <t>山本　廉</t>
  </si>
  <si>
    <t>ヤマモト　レン</t>
  </si>
  <si>
    <t>D104</t>
  </si>
  <si>
    <t>吉松　航</t>
  </si>
  <si>
    <t>ヨシマツ　コウキ</t>
  </si>
  <si>
    <t>D821</t>
  </si>
  <si>
    <t>赤木　豪琉</t>
  </si>
  <si>
    <t>アカギ　タケル</t>
  </si>
  <si>
    <t>福岡県立北九州高等学校</t>
  </si>
  <si>
    <t>フクオカケンリツキタキュウシュウコウトウガッコウ</t>
  </si>
  <si>
    <t>北九州</t>
  </si>
  <si>
    <t>キタキュウシュウ</t>
  </si>
  <si>
    <t>D211</t>
  </si>
  <si>
    <t>石崎　楽翔</t>
  </si>
  <si>
    <t>イシザキ　ガクト</t>
  </si>
  <si>
    <t>D212</t>
  </si>
  <si>
    <t>伊藤　綾花</t>
  </si>
  <si>
    <t>イトウ　アヤカ</t>
  </si>
  <si>
    <t>D914</t>
  </si>
  <si>
    <t>伊藤　友希乃</t>
  </si>
  <si>
    <t>イトウ　ユキノ</t>
  </si>
  <si>
    <t>D229</t>
  </si>
  <si>
    <t>岩崎　哲也</t>
  </si>
  <si>
    <t>イワサキ　テツヤ</t>
  </si>
  <si>
    <t>D217</t>
  </si>
  <si>
    <t>上村　滉大</t>
  </si>
  <si>
    <t>ウエムラ　コウダイ</t>
  </si>
  <si>
    <t>D226</t>
  </si>
  <si>
    <t>宇津宮　里香</t>
  </si>
  <si>
    <t>ウツミヤ　リカ</t>
  </si>
  <si>
    <t>D222</t>
  </si>
  <si>
    <t>岡本　拓真</t>
  </si>
  <si>
    <t>オカモト　タクマ</t>
  </si>
  <si>
    <t>D221</t>
  </si>
  <si>
    <t>鬼木　志織</t>
  </si>
  <si>
    <t>オニキ　シオリ</t>
  </si>
  <si>
    <t>D216</t>
  </si>
  <si>
    <t>飼鶴丸　沙羅</t>
  </si>
  <si>
    <t>カイツルマル　サラ</t>
  </si>
  <si>
    <t>D228</t>
  </si>
  <si>
    <t>清水　貫汰</t>
  </si>
  <si>
    <t>シミズ　カンタ</t>
  </si>
  <si>
    <t>D213</t>
  </si>
  <si>
    <t>下野　航世</t>
  </si>
  <si>
    <t>シモノ　コウセイ</t>
  </si>
  <si>
    <t>D214</t>
  </si>
  <si>
    <t>新川　愛茉</t>
  </si>
  <si>
    <t>シンカワ　エマ</t>
  </si>
  <si>
    <t>D223</t>
  </si>
  <si>
    <t>田中　陽翔</t>
  </si>
  <si>
    <t>タナカ　ハルト</t>
  </si>
  <si>
    <t>D220</t>
  </si>
  <si>
    <t>田中　里空</t>
  </si>
  <si>
    <t>タナカ　リク</t>
  </si>
  <si>
    <t>D224</t>
  </si>
  <si>
    <t>俵田　桂吾</t>
  </si>
  <si>
    <t>タワラダ　ケイゴ</t>
  </si>
  <si>
    <t>D225</t>
  </si>
  <si>
    <t>友田　遼太</t>
  </si>
  <si>
    <t>トモダ　リョウタ</t>
  </si>
  <si>
    <t>D219</t>
  </si>
  <si>
    <t>長尾　啓汰</t>
  </si>
  <si>
    <t>ナガオ　ケイタ</t>
  </si>
  <si>
    <t>D218</t>
  </si>
  <si>
    <t>平田　要仁</t>
  </si>
  <si>
    <t>ヒラタ　ヨシヒト</t>
  </si>
  <si>
    <t>D847</t>
  </si>
  <si>
    <t>馬島　悠成</t>
  </si>
  <si>
    <t>マジマ　ユウセイ</t>
  </si>
  <si>
    <t>D916</t>
  </si>
  <si>
    <t>松本　侑士</t>
  </si>
  <si>
    <t>D915</t>
  </si>
  <si>
    <t>藪田　胡乃</t>
  </si>
  <si>
    <t>ヤブタ　コノ</t>
  </si>
  <si>
    <t>D917</t>
  </si>
  <si>
    <t>山本　陽真</t>
  </si>
  <si>
    <t>ヤマモト　ハルマ</t>
  </si>
  <si>
    <t>D215</t>
  </si>
  <si>
    <t>山本　レナ</t>
  </si>
  <si>
    <t>ヤマモト　レナ</t>
  </si>
  <si>
    <t>D227</t>
  </si>
  <si>
    <t>朝原　章仁</t>
  </si>
  <si>
    <t>アサハラ　アキト</t>
  </si>
  <si>
    <t>福岡県立小倉工業高等学校</t>
  </si>
  <si>
    <t>フクオカケンリツコクラコウギョウコウトウガッコウ</t>
  </si>
  <si>
    <t>小倉工</t>
  </si>
  <si>
    <t>コクラコウギョウ</t>
  </si>
  <si>
    <t>D179</t>
  </si>
  <si>
    <t>池田　敦司</t>
  </si>
  <si>
    <t>イケダ　アツシ</t>
  </si>
  <si>
    <t>D180</t>
  </si>
  <si>
    <t>宇山　隼太</t>
  </si>
  <si>
    <t>ウヤマ　シュンタ</t>
  </si>
  <si>
    <t>D181</t>
  </si>
  <si>
    <t>大賀　祥太郎</t>
  </si>
  <si>
    <t>オオガ　ショウタロウ</t>
  </si>
  <si>
    <t>D201</t>
  </si>
  <si>
    <t>小黒　大地</t>
  </si>
  <si>
    <t>オグロ　ダイチ</t>
  </si>
  <si>
    <t>D182</t>
  </si>
  <si>
    <t>楫野　京司</t>
  </si>
  <si>
    <t>カジノ　キョウジ</t>
  </si>
  <si>
    <t>D857</t>
  </si>
  <si>
    <t>川口　凌拓</t>
  </si>
  <si>
    <t>カワグチ　リョウタ</t>
  </si>
  <si>
    <t>D183</t>
  </si>
  <si>
    <t>久保　健斗</t>
  </si>
  <si>
    <t>クボ　ケント</t>
  </si>
  <si>
    <t>D858</t>
  </si>
  <si>
    <t>久保　槙太朗</t>
  </si>
  <si>
    <t>クボ　シンタロウ</t>
  </si>
  <si>
    <t>D862</t>
  </si>
  <si>
    <t>小津和　将仁</t>
  </si>
  <si>
    <t>コヅワ　マサト</t>
  </si>
  <si>
    <t>D184</t>
  </si>
  <si>
    <t>古屋敷　洋利</t>
  </si>
  <si>
    <t>コヤシキ　ヒロト</t>
  </si>
  <si>
    <t>D185</t>
  </si>
  <si>
    <t>坂口　謙伸</t>
  </si>
  <si>
    <t>サカグチ　ケンシン</t>
  </si>
  <si>
    <t>D186</t>
  </si>
  <si>
    <t>白川　かんな</t>
  </si>
  <si>
    <t>シラカワ　カンナ</t>
  </si>
  <si>
    <t>D861</t>
  </si>
  <si>
    <t>鈴木　大夢</t>
  </si>
  <si>
    <t>スズキ　ヒロム</t>
  </si>
  <si>
    <t>D187</t>
  </si>
  <si>
    <t>竹内　春翔</t>
  </si>
  <si>
    <t>タケウチ　ハルト</t>
  </si>
  <si>
    <t>D863</t>
  </si>
  <si>
    <t>竹村　一平</t>
  </si>
  <si>
    <t>タケムラ　イッペイ</t>
  </si>
  <si>
    <t>D188</t>
  </si>
  <si>
    <t>戸川　颯羅</t>
  </si>
  <si>
    <t>トガワ　ソラ</t>
  </si>
  <si>
    <t>D189</t>
  </si>
  <si>
    <t>仲原　拓海</t>
  </si>
  <si>
    <t>ナカハラ　タクミ</t>
  </si>
  <si>
    <t>D190</t>
  </si>
  <si>
    <t>原田　琉輝亜</t>
  </si>
  <si>
    <t>ハラダ　ルキア</t>
  </si>
  <si>
    <t>D191</t>
  </si>
  <si>
    <t>平島　梓琶</t>
  </si>
  <si>
    <t>ヒラシマ　アズハ</t>
  </si>
  <si>
    <t>D864</t>
  </si>
  <si>
    <t>平野　敬太</t>
  </si>
  <si>
    <t>ヒラノ　ケイタ</t>
  </si>
  <si>
    <t>D192</t>
  </si>
  <si>
    <t>廣瀬　大紀</t>
  </si>
  <si>
    <t>ヒロセ　ダイキ</t>
  </si>
  <si>
    <t>D859</t>
  </si>
  <si>
    <t>松川　悠士</t>
  </si>
  <si>
    <t>マツカワ　ユウト</t>
  </si>
  <si>
    <t>D202</t>
  </si>
  <si>
    <t>松田　翔真</t>
  </si>
  <si>
    <t>マツダ　ショウマ</t>
  </si>
  <si>
    <t>D193</t>
  </si>
  <si>
    <t>溝口　夢斗</t>
  </si>
  <si>
    <t>ミゾグチ　ユメト</t>
  </si>
  <si>
    <t>D194</t>
  </si>
  <si>
    <t>村尾　泰都</t>
  </si>
  <si>
    <t>ムラオ　タイト</t>
  </si>
  <si>
    <t>D195</t>
  </si>
  <si>
    <t>村口　大地</t>
  </si>
  <si>
    <t>ムラグチ　ダイチ</t>
  </si>
  <si>
    <t>D196</t>
  </si>
  <si>
    <t>村瀬　健志</t>
  </si>
  <si>
    <t>ムラセ　ケンシ</t>
  </si>
  <si>
    <t>D197</t>
  </si>
  <si>
    <t>山本　丈巧</t>
  </si>
  <si>
    <t>ヤマモト　タケヨシ</t>
  </si>
  <si>
    <t>D198</t>
  </si>
  <si>
    <t>吉田　陸</t>
  </si>
  <si>
    <t>ヨシダ　リク</t>
  </si>
  <si>
    <t>D199</t>
  </si>
  <si>
    <t>吉田　亮太</t>
  </si>
  <si>
    <t>ヨシダ　リョウタ</t>
  </si>
  <si>
    <t>D200</t>
  </si>
  <si>
    <t>芳野　翔心</t>
  </si>
  <si>
    <t>ヨシノ　ハアト</t>
  </si>
  <si>
    <t>D860</t>
  </si>
  <si>
    <t>渡邊　文翔</t>
  </si>
  <si>
    <t>ワタナベ　アヤト</t>
  </si>
  <si>
    <t>D203</t>
  </si>
  <si>
    <t>浅海　悠樹</t>
  </si>
  <si>
    <t>アサウミ　ユウキ</t>
  </si>
  <si>
    <t>福岡県立小倉高等学校</t>
  </si>
  <si>
    <t>フクオカケンリツコクラコウトウガッコウ</t>
  </si>
  <si>
    <t>小倉</t>
  </si>
  <si>
    <t>コクラ</t>
  </si>
  <si>
    <t>D888</t>
  </si>
  <si>
    <t>恵良田　和</t>
  </si>
  <si>
    <t>エラダ　ヤマト</t>
  </si>
  <si>
    <t>D169</t>
  </si>
  <si>
    <t>遠藤　暖果</t>
  </si>
  <si>
    <t>エンドウ　ホノカ</t>
  </si>
  <si>
    <t>D170</t>
  </si>
  <si>
    <t>大塚　優空</t>
  </si>
  <si>
    <t>オオツカ　ユラ</t>
  </si>
  <si>
    <t>D166</t>
  </si>
  <si>
    <t>大見　徠</t>
  </si>
  <si>
    <t>オオミ　ライ</t>
  </si>
  <si>
    <t>D171</t>
  </si>
  <si>
    <t>鎌谷　心春</t>
  </si>
  <si>
    <t>カマタニ　コハル</t>
  </si>
  <si>
    <t>D890</t>
  </si>
  <si>
    <t>唐川　晴天</t>
  </si>
  <si>
    <t>カラカワ　ハルタカ</t>
  </si>
  <si>
    <t>D172</t>
  </si>
  <si>
    <t>末森　正太郎</t>
  </si>
  <si>
    <t>スエモリ　ショウタロウ</t>
  </si>
  <si>
    <t>D885</t>
  </si>
  <si>
    <t>杉本　匠真</t>
  </si>
  <si>
    <t>スギモト　ショウマ</t>
  </si>
  <si>
    <t>D884</t>
  </si>
  <si>
    <t>高野　陽菜</t>
  </si>
  <si>
    <t>タカノ　ヒナ</t>
  </si>
  <si>
    <t>D173</t>
  </si>
  <si>
    <t>武田　胡春</t>
  </si>
  <si>
    <t>タケダ　コハル</t>
  </si>
  <si>
    <t>D174</t>
  </si>
  <si>
    <t>津田　晴季</t>
  </si>
  <si>
    <t>ツダ　ハルキ</t>
  </si>
  <si>
    <t>D167</t>
  </si>
  <si>
    <t>徳山　大暉</t>
  </si>
  <si>
    <t>トクヤマ　ダイキ</t>
  </si>
  <si>
    <t>D175</t>
  </si>
  <si>
    <t>中島　知里</t>
  </si>
  <si>
    <t>ナカジマ　チサト</t>
  </si>
  <si>
    <t>D882</t>
  </si>
  <si>
    <t>中村　咲菜</t>
  </si>
  <si>
    <t>ナカムラ　サナ</t>
  </si>
  <si>
    <t>D891</t>
  </si>
  <si>
    <t>花田　真吾</t>
  </si>
  <si>
    <t>ハナダ　シンゴ</t>
  </si>
  <si>
    <t>D883</t>
  </si>
  <si>
    <t>原田　怜音</t>
  </si>
  <si>
    <t>ハラダ　レオン</t>
  </si>
  <si>
    <t>D892</t>
  </si>
  <si>
    <t>久岡　賢人</t>
  </si>
  <si>
    <t>ヒサオカ　ケント</t>
  </si>
  <si>
    <t>D886</t>
  </si>
  <si>
    <t>福江　かえで</t>
  </si>
  <si>
    <t>フクエ　カエデ</t>
  </si>
  <si>
    <t>D176</t>
  </si>
  <si>
    <t>前田　夏野</t>
  </si>
  <si>
    <t>マエダ　ナツノ</t>
  </si>
  <si>
    <t>D177</t>
  </si>
  <si>
    <t>宮部　瑚子</t>
  </si>
  <si>
    <t>ミヤベ　ココ</t>
  </si>
  <si>
    <t>D887</t>
  </si>
  <si>
    <t>向井　遼</t>
  </si>
  <si>
    <t>ムカイ　リョウ</t>
  </si>
  <si>
    <t>D889</t>
  </si>
  <si>
    <t>村上　香衣子</t>
  </si>
  <si>
    <t>ムラカミ　コイコ</t>
  </si>
  <si>
    <t>D168</t>
  </si>
  <si>
    <t>吉田　純梨</t>
  </si>
  <si>
    <t>ヨシダ　ジュリ</t>
  </si>
  <si>
    <t>D178</t>
  </si>
  <si>
    <t>内村　杏菜</t>
  </si>
  <si>
    <t>ウチムラ　アンナ</t>
  </si>
  <si>
    <t>福岡県立小倉商業高等学校</t>
  </si>
  <si>
    <t>フクオカケンリツコクラショウギョウコウトウガッコウ</t>
  </si>
  <si>
    <t>小倉商</t>
  </si>
  <si>
    <t>コクラショウ</t>
  </si>
  <si>
    <t>D162</t>
  </si>
  <si>
    <t>金村　実侑</t>
  </si>
  <si>
    <t>カネムラ　ミユウ</t>
  </si>
  <si>
    <t>D164</t>
  </si>
  <si>
    <t>豊浦　正暉</t>
  </si>
  <si>
    <t>トヨウラ　マサキ</t>
  </si>
  <si>
    <t>D828</t>
  </si>
  <si>
    <t>野村　美雛</t>
  </si>
  <si>
    <t>ノムラ　ミライ</t>
  </si>
  <si>
    <t>D163</t>
  </si>
  <si>
    <t>松林　伸太郎</t>
  </si>
  <si>
    <t>マツバヤシ　シンタロウ</t>
  </si>
  <si>
    <t>D165</t>
  </si>
  <si>
    <t>池本　蓮華</t>
  </si>
  <si>
    <t>イケモト　ハスカ</t>
  </si>
  <si>
    <t>福岡県立小倉西高等学校</t>
  </si>
  <si>
    <t>フクオカケンリツコクラニシコウトウガッコウ</t>
  </si>
  <si>
    <t>小倉西</t>
  </si>
  <si>
    <t>コクラニシ</t>
  </si>
  <si>
    <t>D910</t>
  </si>
  <si>
    <t>今村　麻央</t>
  </si>
  <si>
    <t>イマムラ　マオ</t>
  </si>
  <si>
    <t>D912</t>
  </si>
  <si>
    <t>宇都宮　優季</t>
  </si>
  <si>
    <t>ウツノミヤ　ユキ</t>
  </si>
  <si>
    <t>D210</t>
  </si>
  <si>
    <t>江原　珠希</t>
  </si>
  <si>
    <t>エハラ　タマキ</t>
  </si>
  <si>
    <t>D909</t>
  </si>
  <si>
    <t>兼田　姫華</t>
  </si>
  <si>
    <t>カネダ　ヒメカ</t>
  </si>
  <si>
    <t>D206</t>
  </si>
  <si>
    <t>瀬戸　麻央</t>
  </si>
  <si>
    <t>セト　マオ</t>
  </si>
  <si>
    <t>D209</t>
  </si>
  <si>
    <t>玉水　達</t>
  </si>
  <si>
    <t>タマミズ　タツ</t>
  </si>
  <si>
    <t>D207</t>
  </si>
  <si>
    <t>都留　優希</t>
  </si>
  <si>
    <t>ツル　ユウキ</t>
  </si>
  <si>
    <t>D907</t>
  </si>
  <si>
    <t>土居　愛実</t>
  </si>
  <si>
    <t>ドイ　ナルミ</t>
  </si>
  <si>
    <t>D913</t>
  </si>
  <si>
    <t>徳田　愛</t>
  </si>
  <si>
    <t>トクダ　アイ</t>
  </si>
  <si>
    <t>D908</t>
  </si>
  <si>
    <t>中島　羽奈</t>
  </si>
  <si>
    <t>ナカシマ　ハナ</t>
  </si>
  <si>
    <t>D204</t>
  </si>
  <si>
    <t>松川　鈴佳</t>
  </si>
  <si>
    <t>マツカワ　スズカ</t>
  </si>
  <si>
    <t>D205</t>
  </si>
  <si>
    <t>森山　綾乃</t>
  </si>
  <si>
    <t>モリヤマ　アヤノ</t>
  </si>
  <si>
    <t>D208</t>
  </si>
  <si>
    <t>吉澤　日向</t>
  </si>
  <si>
    <t>ヨシザワ　ヒュウガ</t>
  </si>
  <si>
    <t>D911</t>
  </si>
  <si>
    <t>吉永　栞緒里</t>
  </si>
  <si>
    <t>ヨシナガ　シオリ</t>
  </si>
  <si>
    <t>D906</t>
  </si>
  <si>
    <t>相星　幸亮</t>
  </si>
  <si>
    <t>アイボシ　コウスケ</t>
  </si>
  <si>
    <t>福岡県立小倉東高等学校</t>
  </si>
  <si>
    <t>フクオカケンリツコクラヒガシコウトウガッコウ</t>
  </si>
  <si>
    <t>小倉東</t>
  </si>
  <si>
    <t>コクラヒガシ</t>
  </si>
  <si>
    <t>D230</t>
  </si>
  <si>
    <t>上利　風槙</t>
  </si>
  <si>
    <t>アガリ　フウマ</t>
  </si>
  <si>
    <t>D231</t>
  </si>
  <si>
    <t>飯田　太陽</t>
  </si>
  <si>
    <t>イイダ　タイヨウ</t>
  </si>
  <si>
    <t>D810</t>
  </si>
  <si>
    <t>泉原　颯太</t>
  </si>
  <si>
    <t>イズミハラ　ソウタ</t>
  </si>
  <si>
    <t>D232</t>
  </si>
  <si>
    <t>内門　美心</t>
  </si>
  <si>
    <t>ウチカド　ミコ</t>
  </si>
  <si>
    <t>D875</t>
  </si>
  <si>
    <t>梅田　悠真</t>
  </si>
  <si>
    <t>ウメダ　ユウマ</t>
  </si>
  <si>
    <t>D241</t>
  </si>
  <si>
    <t>尾田　陽</t>
  </si>
  <si>
    <t>オダ　ヒナタ</t>
  </si>
  <si>
    <t>D250</t>
  </si>
  <si>
    <t>國田　慧斗</t>
  </si>
  <si>
    <t>クニダ　アキト</t>
  </si>
  <si>
    <t>D233</t>
  </si>
  <si>
    <t>是則　まこ</t>
  </si>
  <si>
    <t>コレノリ　マコ</t>
  </si>
  <si>
    <t>D249</t>
  </si>
  <si>
    <t>坂本　真樹</t>
  </si>
  <si>
    <t>サカモト　マキ</t>
  </si>
  <si>
    <t>D244</t>
  </si>
  <si>
    <t>迫田　由菜</t>
  </si>
  <si>
    <t>サコダ　ユナ</t>
  </si>
  <si>
    <t>D251</t>
  </si>
  <si>
    <t>里　柊祁</t>
  </si>
  <si>
    <t>サト　シュウジ</t>
  </si>
  <si>
    <t>D242</t>
  </si>
  <si>
    <t>七俵　愛音</t>
  </si>
  <si>
    <t>シチヒョウ　アイネ</t>
  </si>
  <si>
    <t>D252</t>
  </si>
  <si>
    <t>菖蒲　茉央</t>
  </si>
  <si>
    <t>ショウブ　マオ</t>
  </si>
  <si>
    <t>D811</t>
  </si>
  <si>
    <t>園下　莉玖</t>
  </si>
  <si>
    <t>ソノシタ　リク</t>
  </si>
  <si>
    <t>D234</t>
  </si>
  <si>
    <t>園田　真心</t>
  </si>
  <si>
    <t>ソノダ　シンシン</t>
  </si>
  <si>
    <t>D245</t>
  </si>
  <si>
    <t>田中　涼乃</t>
  </si>
  <si>
    <t>タナカ　スズノ</t>
  </si>
  <si>
    <t>D253</t>
  </si>
  <si>
    <t>田上　潤</t>
  </si>
  <si>
    <t>タノウエ　ジュン</t>
  </si>
  <si>
    <t>D235</t>
  </si>
  <si>
    <t>椿　啓久</t>
  </si>
  <si>
    <t>ツバキ　ヒラク</t>
  </si>
  <si>
    <t>D236</t>
  </si>
  <si>
    <t>寺崎　陽斗</t>
  </si>
  <si>
    <t>テラサキ　ハルト</t>
  </si>
  <si>
    <t>D237</t>
  </si>
  <si>
    <t>豊田　陸斗</t>
  </si>
  <si>
    <t>トヨタ　リクト</t>
  </si>
  <si>
    <t>D238</t>
  </si>
  <si>
    <t>濵根　花歩</t>
  </si>
  <si>
    <t>ハマネ　カホ</t>
  </si>
  <si>
    <t>D248</t>
  </si>
  <si>
    <t>原口　雅斗</t>
  </si>
  <si>
    <t>ハラグチ　マサト</t>
  </si>
  <si>
    <t>D239</t>
  </si>
  <si>
    <t>古里　梨乃</t>
  </si>
  <si>
    <t>フルサト　リノ</t>
  </si>
  <si>
    <t>D246</t>
  </si>
  <si>
    <t>松原　諒介</t>
  </si>
  <si>
    <t>マツバラ　リョウスケ</t>
  </si>
  <si>
    <t>D240</t>
  </si>
  <si>
    <t>丸塚　ひより</t>
  </si>
  <si>
    <t>マルツカ　ヒヨリ</t>
  </si>
  <si>
    <t>D247</t>
  </si>
  <si>
    <t>丸山　ひより</t>
  </si>
  <si>
    <t>マルヤマ　ヒヨリ</t>
  </si>
  <si>
    <t>D254</t>
  </si>
  <si>
    <t>見立　育己</t>
  </si>
  <si>
    <t>ミタテ　イクミ</t>
  </si>
  <si>
    <t>D243</t>
  </si>
  <si>
    <t>山田　結南</t>
  </si>
  <si>
    <t>ヤマダ　ユイナ</t>
  </si>
  <si>
    <t>D812</t>
  </si>
  <si>
    <t>山本　杏純</t>
  </si>
  <si>
    <t>ヤマモト　アズミ</t>
  </si>
  <si>
    <t>D255</t>
  </si>
  <si>
    <t>横山　心香</t>
  </si>
  <si>
    <t>ヨコヤマ　ココ</t>
  </si>
  <si>
    <t>D256</t>
  </si>
  <si>
    <t>石田　悠人</t>
  </si>
  <si>
    <t>イシダ　ユウト</t>
  </si>
  <si>
    <t>福岡県立小倉南高等学校</t>
  </si>
  <si>
    <t>フクオカケンリツコクラミナミコウトウガッコウ</t>
  </si>
  <si>
    <t>小倉南</t>
  </si>
  <si>
    <t>コクラミナミ</t>
  </si>
  <si>
    <t>D132</t>
  </si>
  <si>
    <t>伊藤　大悟</t>
  </si>
  <si>
    <t>イトウ　ダイゴ</t>
  </si>
  <si>
    <t>D133</t>
  </si>
  <si>
    <t>岩崎　友希</t>
  </si>
  <si>
    <t>イワサキ　トモキ</t>
  </si>
  <si>
    <t>D134</t>
  </si>
  <si>
    <t>岩田　知大</t>
  </si>
  <si>
    <t>イワタ　チヒロ</t>
  </si>
  <si>
    <t>D154</t>
  </si>
  <si>
    <t>尾林　拓哉</t>
  </si>
  <si>
    <t>オバヤシ　タクヤ</t>
  </si>
  <si>
    <t>D155</t>
  </si>
  <si>
    <t>川上　奎心</t>
  </si>
  <si>
    <t>カワカミ　ケイト</t>
  </si>
  <si>
    <t>D135</t>
  </si>
  <si>
    <t>佐藤　晴稀</t>
  </si>
  <si>
    <t>サトウ　ハルキ</t>
  </si>
  <si>
    <t>D136</t>
  </si>
  <si>
    <t>佐藤　有悟</t>
  </si>
  <si>
    <t>サトウ　ユウゴ</t>
  </si>
  <si>
    <t>D156</t>
  </si>
  <si>
    <t>志崎　陽</t>
  </si>
  <si>
    <t>シザキ　ハル</t>
  </si>
  <si>
    <t>D137</t>
  </si>
  <si>
    <t>品川　徳之進</t>
  </si>
  <si>
    <t>シナガワ　トクノシン</t>
  </si>
  <si>
    <t>D157</t>
  </si>
  <si>
    <t>下田　晃弘</t>
  </si>
  <si>
    <t>シモダ　アキヒロ</t>
  </si>
  <si>
    <t>D138</t>
  </si>
  <si>
    <t>進　晴登</t>
  </si>
  <si>
    <t>シン　ハルト</t>
  </si>
  <si>
    <t>D922</t>
  </si>
  <si>
    <t>杉万　楓太</t>
  </si>
  <si>
    <t>スギマン　フウタ</t>
  </si>
  <si>
    <t>D139</t>
  </si>
  <si>
    <t>髙木　大翔</t>
  </si>
  <si>
    <t>タカギ　タイト</t>
  </si>
  <si>
    <t>D140</t>
  </si>
  <si>
    <t>竹藤　萌花</t>
  </si>
  <si>
    <t>タケフジ　ホノカ</t>
  </si>
  <si>
    <t>D141</t>
  </si>
  <si>
    <t>多田野　りさ</t>
  </si>
  <si>
    <t>タダノ　リサ</t>
  </si>
  <si>
    <t>D158</t>
  </si>
  <si>
    <t>田中　莉緒</t>
  </si>
  <si>
    <t>タナカ　リオ</t>
  </si>
  <si>
    <t>D159</t>
  </si>
  <si>
    <t>寺田　奏斗</t>
  </si>
  <si>
    <t>テラダ　カナト</t>
  </si>
  <si>
    <t>D142</t>
  </si>
  <si>
    <t>土居　健太郎</t>
  </si>
  <si>
    <t>ドイ　ケンタロウ</t>
  </si>
  <si>
    <t>D143</t>
  </si>
  <si>
    <t>永瀬　詩大</t>
  </si>
  <si>
    <t>ナガセ　ウタ</t>
  </si>
  <si>
    <t>D144</t>
  </si>
  <si>
    <t>中村　大翔</t>
  </si>
  <si>
    <t>ナカムラ　ダイト</t>
  </si>
  <si>
    <t>D145</t>
  </si>
  <si>
    <t>中村　雛乃</t>
  </si>
  <si>
    <t>ナカムラ　ヒナノ</t>
  </si>
  <si>
    <t>D146</t>
  </si>
  <si>
    <t>中藪　紗</t>
  </si>
  <si>
    <t>ナカヤブ　サラ</t>
  </si>
  <si>
    <t>D147</t>
  </si>
  <si>
    <t>永吉　愛佳</t>
  </si>
  <si>
    <t>ナガヨシ　アイカ</t>
  </si>
  <si>
    <t>D148</t>
  </si>
  <si>
    <t>西村　隼人</t>
  </si>
  <si>
    <t>ニシムラ　ハヤト</t>
  </si>
  <si>
    <t>D149</t>
  </si>
  <si>
    <t>野上　颯太</t>
  </si>
  <si>
    <t>ノガミ　ソウタ</t>
  </si>
  <si>
    <t>D150</t>
  </si>
  <si>
    <t>橋本　ひなた</t>
  </si>
  <si>
    <t>ハシモト　ヒナタ</t>
  </si>
  <si>
    <t>D151</t>
  </si>
  <si>
    <t>振井　幹太</t>
  </si>
  <si>
    <t>フルイ　カンタ</t>
  </si>
  <si>
    <t>D152</t>
  </si>
  <si>
    <t>宮田　蒼生</t>
  </si>
  <si>
    <t>ミヤタ　アオイ</t>
  </si>
  <si>
    <t>D160</t>
  </si>
  <si>
    <t>宮田　伊織</t>
  </si>
  <si>
    <t>ミヤタ　イオリ</t>
  </si>
  <si>
    <t>D161</t>
  </si>
  <si>
    <t>吉村　健吾</t>
  </si>
  <si>
    <t>ヨシムラ　ケンゴ</t>
  </si>
  <si>
    <t>D153</t>
  </si>
  <si>
    <t>淺倉　楓</t>
  </si>
  <si>
    <t>アサクラ　カエデ</t>
  </si>
  <si>
    <t>福岡県立青豊高等学校</t>
  </si>
  <si>
    <t>フクオカケンリツセイホウコウトウガッコウ</t>
  </si>
  <si>
    <t>青豊</t>
  </si>
  <si>
    <t>セイホウ</t>
  </si>
  <si>
    <t>D74</t>
  </si>
  <si>
    <t>浅野　智哉</t>
  </si>
  <si>
    <t>アサノ　トモヤ</t>
  </si>
  <si>
    <t>D49</t>
  </si>
  <si>
    <t>穴井　紗羅</t>
  </si>
  <si>
    <t>アナイ　サラ</t>
  </si>
  <si>
    <t>D871</t>
  </si>
  <si>
    <t>有益　優太</t>
  </si>
  <si>
    <t>アリマス　ユウタ</t>
  </si>
  <si>
    <t>D75</t>
  </si>
  <si>
    <t>安東　輝</t>
  </si>
  <si>
    <t>アンドウ　ヒカル</t>
  </si>
  <si>
    <t>D37</t>
  </si>
  <si>
    <t>伊井　詩音</t>
  </si>
  <si>
    <t>イイ　シオン</t>
  </si>
  <si>
    <t>D66</t>
  </si>
  <si>
    <t>池田　耀兵</t>
  </si>
  <si>
    <t>イケダ　ヨウヘイ</t>
  </si>
  <si>
    <t>D38</t>
  </si>
  <si>
    <t>石垣　美玖</t>
  </si>
  <si>
    <t>イシガキ　ミク</t>
  </si>
  <si>
    <t>D67</t>
  </si>
  <si>
    <t>磯村　優汰</t>
  </si>
  <si>
    <t>イソムラ　ユウタ</t>
  </si>
  <si>
    <t>D50</t>
  </si>
  <si>
    <t>岩田　奎斗</t>
  </si>
  <si>
    <t>イワタ　ケイト</t>
  </si>
  <si>
    <t>D39</t>
  </si>
  <si>
    <t>岩谷　美咲</t>
  </si>
  <si>
    <t>イワタニ　ミサキ</t>
  </si>
  <si>
    <t>D81</t>
  </si>
  <si>
    <t>岩本　佳大</t>
  </si>
  <si>
    <t>イワモト　ケイタ</t>
  </si>
  <si>
    <t>D76</t>
  </si>
  <si>
    <t>内尾　愛</t>
  </si>
  <si>
    <t>ウチオ　アイ</t>
  </si>
  <si>
    <t>D63</t>
  </si>
  <si>
    <t>長田　大輝</t>
  </si>
  <si>
    <t>オサダ　ダイキ</t>
  </si>
  <si>
    <t>D51</t>
  </si>
  <si>
    <t>小田原　浩志</t>
  </si>
  <si>
    <t>オダハラ　コウシ</t>
  </si>
  <si>
    <t>D77</t>
  </si>
  <si>
    <t>鬼塚　準</t>
  </si>
  <si>
    <t>オニヅカ　ジュン</t>
  </si>
  <si>
    <t>D40</t>
  </si>
  <si>
    <t>小野　美咲</t>
  </si>
  <si>
    <t>オノ　ミサキ</t>
  </si>
  <si>
    <t>D64</t>
  </si>
  <si>
    <t>小野　玲央</t>
  </si>
  <si>
    <t>オノ　レオ</t>
  </si>
  <si>
    <t>D41</t>
  </si>
  <si>
    <t>梶谷　祥希</t>
  </si>
  <si>
    <t>カジタニ　ショウキ</t>
  </si>
  <si>
    <t>D52</t>
  </si>
  <si>
    <t>木下　紗季</t>
  </si>
  <si>
    <t>キノシタ　サキ</t>
  </si>
  <si>
    <t>D68</t>
  </si>
  <si>
    <t>倉迫　優希</t>
  </si>
  <si>
    <t>クラサコ　ユウキ</t>
  </si>
  <si>
    <t>D53</t>
  </si>
  <si>
    <t>倉田　詩音</t>
  </si>
  <si>
    <t>クラタ　シオン</t>
  </si>
  <si>
    <t>D42</t>
  </si>
  <si>
    <t>髙口　秋雪</t>
  </si>
  <si>
    <t>コウグチ　シュウキ</t>
  </si>
  <si>
    <t>D54</t>
  </si>
  <si>
    <t>小金澤　凰眞</t>
  </si>
  <si>
    <t>コガネザワ　オウマ</t>
  </si>
  <si>
    <t>D55</t>
  </si>
  <si>
    <t>笹原　くるみ</t>
  </si>
  <si>
    <t>ササハラ　クルミ</t>
  </si>
  <si>
    <t>D69</t>
  </si>
  <si>
    <t>定永　夏妃</t>
  </si>
  <si>
    <t>サダナガ　ナツキ</t>
  </si>
  <si>
    <t>D70</t>
  </si>
  <si>
    <t>澤山　雄多</t>
  </si>
  <si>
    <t>サワヤマ　ユウタ</t>
  </si>
  <si>
    <t>D43</t>
  </si>
  <si>
    <t>筋田　聖人</t>
  </si>
  <si>
    <t>スジタ　マサト</t>
  </si>
  <si>
    <t>D56</t>
  </si>
  <si>
    <t>武田　拓夢</t>
  </si>
  <si>
    <t>タケダ　ヒロム</t>
  </si>
  <si>
    <t>D44</t>
  </si>
  <si>
    <t>立石　陽奈乃</t>
  </si>
  <si>
    <t>タテイシ　ヒナノ</t>
  </si>
  <si>
    <t>D82</t>
  </si>
  <si>
    <t>續木　晴歩</t>
  </si>
  <si>
    <t>ツヅキ　ハルト</t>
  </si>
  <si>
    <t>D45</t>
  </si>
  <si>
    <t>戸高　茜</t>
  </si>
  <si>
    <t>トダカ　アカネ</t>
  </si>
  <si>
    <t>D71</t>
  </si>
  <si>
    <t>内藤　陽哉</t>
  </si>
  <si>
    <t>ナイトウ　ハルヤ</t>
  </si>
  <si>
    <t>D57</t>
  </si>
  <si>
    <t>仲田　未采</t>
  </si>
  <si>
    <t>ナカタ　ミコト</t>
  </si>
  <si>
    <t>D83</t>
  </si>
  <si>
    <t>長野　琉生</t>
  </si>
  <si>
    <t>ナガノ　ルン</t>
  </si>
  <si>
    <t>D58</t>
  </si>
  <si>
    <t>野間口　悠斗</t>
  </si>
  <si>
    <t>ノマグチ　ユウト</t>
  </si>
  <si>
    <t>D59</t>
  </si>
  <si>
    <t>平山　颯太</t>
  </si>
  <si>
    <t>ヒラヤマ　ソウタ</t>
  </si>
  <si>
    <t>D60</t>
  </si>
  <si>
    <t>本田　創大</t>
  </si>
  <si>
    <t>ホンダ　ソウタ</t>
  </si>
  <si>
    <t>D78</t>
  </si>
  <si>
    <t>丸本　偉大</t>
  </si>
  <si>
    <t>マルモト　イオ</t>
  </si>
  <si>
    <t>D46</t>
  </si>
  <si>
    <t>宮西　諒一</t>
  </si>
  <si>
    <t>ミヤニシ　リョウイチ</t>
  </si>
  <si>
    <t>D61</t>
  </si>
  <si>
    <t>村尾　亞湖</t>
  </si>
  <si>
    <t>ムラオ　アコ</t>
  </si>
  <si>
    <t>D65</t>
  </si>
  <si>
    <t>森　空瑠斗</t>
  </si>
  <si>
    <t>モリ　ソルト</t>
  </si>
  <si>
    <t>D79</t>
  </si>
  <si>
    <t>山下　晃</t>
  </si>
  <si>
    <t>ヤマシタ　アキラ</t>
  </si>
  <si>
    <t>D47</t>
  </si>
  <si>
    <t>山田　暖人</t>
  </si>
  <si>
    <t>ヤマダ　ハルト</t>
  </si>
  <si>
    <t>D62</t>
  </si>
  <si>
    <t>山本　莉音</t>
  </si>
  <si>
    <t>ヤマモト　リオン</t>
  </si>
  <si>
    <t>D48</t>
  </si>
  <si>
    <t>吉武　由奈</t>
  </si>
  <si>
    <t>ヨシタケ　ユイナ</t>
  </si>
  <si>
    <t>D72</t>
  </si>
  <si>
    <t>吉永　真弓</t>
  </si>
  <si>
    <t>ヨシナガ　マユミ</t>
  </si>
  <si>
    <t>D73</t>
  </si>
  <si>
    <t>吉村　琉生</t>
  </si>
  <si>
    <t>ヨシムラ　ルイ</t>
  </si>
  <si>
    <t>D80</t>
  </si>
  <si>
    <t>小鶴　那月</t>
  </si>
  <si>
    <t>コヅル　ナツキ</t>
  </si>
  <si>
    <t>福岡県立築上西高等学校</t>
  </si>
  <si>
    <t>フクオカケンリツチクジョウニシコウトウガッコウ</t>
  </si>
  <si>
    <t>築上西</t>
  </si>
  <si>
    <t>チクジョウニシ</t>
  </si>
  <si>
    <t>D84</t>
  </si>
  <si>
    <t>中村　天翔</t>
  </si>
  <si>
    <t>ナカムラ　タカト</t>
  </si>
  <si>
    <t>D85</t>
  </si>
  <si>
    <t>穴井　友裕</t>
  </si>
  <si>
    <t>アナイ　トモヒロ</t>
  </si>
  <si>
    <t>福岡県立東筑高等学校</t>
  </si>
  <si>
    <t>フクオカケンリツトウチクコウトウガッコウ</t>
  </si>
  <si>
    <t>東筑</t>
  </si>
  <si>
    <t>トウチク</t>
  </si>
  <si>
    <t>D571</t>
  </si>
  <si>
    <t>石井　文瑛</t>
  </si>
  <si>
    <t>イシイ　フミアキ</t>
  </si>
  <si>
    <t>D559</t>
  </si>
  <si>
    <t>石松　知佳</t>
  </si>
  <si>
    <t>イシマツ　トモカ</t>
  </si>
  <si>
    <t>D834</t>
  </si>
  <si>
    <t>伊東　福咲</t>
  </si>
  <si>
    <t>イトウ　フク</t>
  </si>
  <si>
    <t>D572</t>
  </si>
  <si>
    <t>鵜木　美羽</t>
  </si>
  <si>
    <t>ウノキ　ミワ</t>
  </si>
  <si>
    <t>D833</t>
  </si>
  <si>
    <t>鵜木　優羽</t>
  </si>
  <si>
    <t>ウノキ　ユウ</t>
  </si>
  <si>
    <t>D561</t>
  </si>
  <si>
    <t>奥野　晴</t>
  </si>
  <si>
    <t>オクノ　ハル</t>
  </si>
  <si>
    <t>D566</t>
  </si>
  <si>
    <t>鬼ケ原　正晃</t>
  </si>
  <si>
    <t>オニガハラ　マサアキ</t>
  </si>
  <si>
    <t>D564</t>
  </si>
  <si>
    <t>栫　啓輔</t>
  </si>
  <si>
    <t>カコイ　ケイスケ</t>
  </si>
  <si>
    <t>D567</t>
  </si>
  <si>
    <t>神尾　奏太朗</t>
  </si>
  <si>
    <t>カミオ　ソウタロウ</t>
  </si>
  <si>
    <t>D893</t>
  </si>
  <si>
    <t>菊永　愛斗</t>
  </si>
  <si>
    <t>キクナガ　マナト</t>
  </si>
  <si>
    <t>D557</t>
  </si>
  <si>
    <t>小濵　利優</t>
  </si>
  <si>
    <t>コハマ　リウ</t>
  </si>
  <si>
    <t>D560</t>
  </si>
  <si>
    <t>髙尾　和哉</t>
  </si>
  <si>
    <t>タカオ　カズヤ</t>
  </si>
  <si>
    <t>D562</t>
  </si>
  <si>
    <t>髙野　光留</t>
  </si>
  <si>
    <t>タカノ　ヒカル</t>
  </si>
  <si>
    <t>D565</t>
  </si>
  <si>
    <t>田中　希歩</t>
  </si>
  <si>
    <t>タナカ　ノゾミ</t>
  </si>
  <si>
    <t>D835</t>
  </si>
  <si>
    <t>中原　康太</t>
  </si>
  <si>
    <t>ナカハラ　コウタ</t>
  </si>
  <si>
    <t>D569</t>
  </si>
  <si>
    <t>中村　花菜</t>
  </si>
  <si>
    <t>ナカムラ　ハナ</t>
  </si>
  <si>
    <t>D836</t>
  </si>
  <si>
    <t>中山　理玖</t>
  </si>
  <si>
    <t>ナカヤマ　リク</t>
  </si>
  <si>
    <t>D832</t>
  </si>
  <si>
    <t>野田　千裕</t>
  </si>
  <si>
    <t>ノダ　チヒロ</t>
  </si>
  <si>
    <t>D563</t>
  </si>
  <si>
    <t>林田　あい</t>
  </si>
  <si>
    <t>ハヤシダ　アイ</t>
  </si>
  <si>
    <t>D573</t>
  </si>
  <si>
    <t>森　太希</t>
  </si>
  <si>
    <t>モリ　タイキ</t>
  </si>
  <si>
    <t>D570</t>
  </si>
  <si>
    <t>森　優和</t>
  </si>
  <si>
    <t>モリ　ヒロカズ</t>
  </si>
  <si>
    <t>D558</t>
  </si>
  <si>
    <t>安永　匠</t>
  </si>
  <si>
    <t>ヤスナガ　タクミ</t>
  </si>
  <si>
    <t>D831</t>
  </si>
  <si>
    <t>渡辺　優伍</t>
  </si>
  <si>
    <t>ワタナベ　ユウゴ</t>
  </si>
  <si>
    <t>D568</t>
  </si>
  <si>
    <t>秋山　輝星</t>
  </si>
  <si>
    <t>アキヤマ　キラ</t>
  </si>
  <si>
    <t>福岡県立戸畑工業高等学校</t>
  </si>
  <si>
    <t>フクオカケンリツトバタコウギョウコウトウガッコウ</t>
  </si>
  <si>
    <t>戸畑工</t>
  </si>
  <si>
    <t>トバタコウギョウ</t>
  </si>
  <si>
    <t>D404</t>
  </si>
  <si>
    <t>有永　湧史</t>
  </si>
  <si>
    <t>アリナガ　ユウシ</t>
  </si>
  <si>
    <t>D894</t>
  </si>
  <si>
    <t>石原　稜真</t>
  </si>
  <si>
    <t>イシハラ　リョウマ</t>
  </si>
  <si>
    <t>D393</t>
  </si>
  <si>
    <t>稲垣　斗碧</t>
  </si>
  <si>
    <t>イナガキ　トア</t>
  </si>
  <si>
    <t>D394</t>
  </si>
  <si>
    <t>岩峰　天心</t>
  </si>
  <si>
    <t>イワミネ　ソラ</t>
  </si>
  <si>
    <t>D405</t>
  </si>
  <si>
    <t>江﨑　玲仁</t>
  </si>
  <si>
    <t>エサキ　レイジ</t>
  </si>
  <si>
    <t>D395</t>
  </si>
  <si>
    <t>大音　和広</t>
  </si>
  <si>
    <t>オオト　カズヒロ</t>
  </si>
  <si>
    <t>D406</t>
  </si>
  <si>
    <t>後藤　明倫</t>
  </si>
  <si>
    <t>ゴトウ　アキノリ</t>
  </si>
  <si>
    <t>D396</t>
  </si>
  <si>
    <t>永尾　龍牙</t>
  </si>
  <si>
    <t>ナガオ　リュウガ</t>
  </si>
  <si>
    <t>D408</t>
  </si>
  <si>
    <t>仲田　逢輝</t>
  </si>
  <si>
    <t>ナカタ　アイキ</t>
  </si>
  <si>
    <t>D824</t>
  </si>
  <si>
    <t>中村　健仁</t>
  </si>
  <si>
    <t>ナカムラ　タケト</t>
  </si>
  <si>
    <t>D397</t>
  </si>
  <si>
    <t>畑野　闘志</t>
  </si>
  <si>
    <t>ハタノ　トウシ</t>
  </si>
  <si>
    <t>D398</t>
  </si>
  <si>
    <t>原野　達成</t>
  </si>
  <si>
    <t>ハラノ　タツナリ</t>
  </si>
  <si>
    <t>D399</t>
  </si>
  <si>
    <t>藤岡　航己</t>
  </si>
  <si>
    <t>フジオカ　コウキ</t>
  </si>
  <si>
    <t>D400</t>
  </si>
  <si>
    <t>松本　修弥</t>
  </si>
  <si>
    <t>マツモト　シュウヤ</t>
  </si>
  <si>
    <t>D895</t>
  </si>
  <si>
    <t>村山　倖太</t>
  </si>
  <si>
    <t>ムラヤマ　コウタ</t>
  </si>
  <si>
    <t>D401</t>
  </si>
  <si>
    <t>行武　和馬</t>
  </si>
  <si>
    <t>ユクタケ　カズマ</t>
  </si>
  <si>
    <t>D402</t>
  </si>
  <si>
    <t>吉田　優哉</t>
  </si>
  <si>
    <t>ヨシダ　ユウヤ</t>
  </si>
  <si>
    <t>D407</t>
  </si>
  <si>
    <t>渡辺　和樹</t>
  </si>
  <si>
    <t>ワタナベ　カズキ</t>
  </si>
  <si>
    <t>D403</t>
  </si>
  <si>
    <t>網代　悠衣</t>
  </si>
  <si>
    <t>アジロ　ユイ</t>
  </si>
  <si>
    <t>福岡県立戸畑高等学校</t>
  </si>
  <si>
    <t>フクオカケンリツトバタコウトウガッコウ</t>
  </si>
  <si>
    <t>戸畑</t>
  </si>
  <si>
    <t>トバタ</t>
  </si>
  <si>
    <t>D360</t>
  </si>
  <si>
    <t>東　佑星</t>
  </si>
  <si>
    <t>アズマ　ユウセイ</t>
  </si>
  <si>
    <t>D383</t>
  </si>
  <si>
    <t>阿南　春嬉</t>
  </si>
  <si>
    <t>アナン　ハルキ</t>
  </si>
  <si>
    <t>D361</t>
  </si>
  <si>
    <t>荒木　和歌</t>
  </si>
  <si>
    <t>アラキ　ワカ</t>
  </si>
  <si>
    <t>D897</t>
  </si>
  <si>
    <t>異儀田　大晴</t>
  </si>
  <si>
    <t>イギタ　タイセイ</t>
  </si>
  <si>
    <t>D367</t>
  </si>
  <si>
    <t>池上　春菜</t>
  </si>
  <si>
    <t>イケガミ　ハルナ</t>
  </si>
  <si>
    <t>D375</t>
  </si>
  <si>
    <t>石飛　雄基</t>
  </si>
  <si>
    <t>イシトビ　ユウキ</t>
  </si>
  <si>
    <t>D352</t>
  </si>
  <si>
    <t>今林　大己</t>
  </si>
  <si>
    <t>イマハヤシ　ヒロキ</t>
  </si>
  <si>
    <t>D384</t>
  </si>
  <si>
    <t>岩波　和花</t>
  </si>
  <si>
    <t>イワナミ　ノドカ</t>
  </si>
  <si>
    <t>D376</t>
  </si>
  <si>
    <t>植野　美桜</t>
  </si>
  <si>
    <t>ウエノ　ミオ</t>
  </si>
  <si>
    <t>D362</t>
  </si>
  <si>
    <t>浦井　友太郎</t>
  </si>
  <si>
    <t>ウライ　ユウタロウ</t>
  </si>
  <si>
    <t>D385</t>
  </si>
  <si>
    <t>江藤　明日香</t>
  </si>
  <si>
    <t>エトウ　アスカ</t>
  </si>
  <si>
    <t>D929</t>
  </si>
  <si>
    <t>大庭　弘成</t>
  </si>
  <si>
    <t>オオバ　コウセイ</t>
  </si>
  <si>
    <t>D353</t>
  </si>
  <si>
    <t>岡　梨音</t>
  </si>
  <si>
    <t>オカ　リオン</t>
  </si>
  <si>
    <t>D363</t>
  </si>
  <si>
    <t>小川　遼</t>
  </si>
  <si>
    <t>オガワ　リョウ</t>
  </si>
  <si>
    <t>D354</t>
  </si>
  <si>
    <t>鬼木　陸斗</t>
  </si>
  <si>
    <t>オニキ　リクト</t>
  </si>
  <si>
    <t>D386</t>
  </si>
  <si>
    <t>加藤　智佳</t>
  </si>
  <si>
    <t>カトウ　チヨキ</t>
  </si>
  <si>
    <t>D389</t>
  </si>
  <si>
    <t>加藤　梨恋</t>
  </si>
  <si>
    <t>カトウ　リコ</t>
  </si>
  <si>
    <t>D901</t>
  </si>
  <si>
    <t>神吉　喜一</t>
  </si>
  <si>
    <t>カミヨシ　キイチ</t>
  </si>
  <si>
    <t>D368</t>
  </si>
  <si>
    <t>喜多　奏音</t>
  </si>
  <si>
    <t>キタ　カノン</t>
  </si>
  <si>
    <t>D896</t>
  </si>
  <si>
    <t>木村　陽仁</t>
  </si>
  <si>
    <t>キムラ　ハルト</t>
  </si>
  <si>
    <t>D387</t>
  </si>
  <si>
    <t>清田　陽幸</t>
  </si>
  <si>
    <t>キヨタ　ヨウコウ</t>
  </si>
  <si>
    <t>D369</t>
  </si>
  <si>
    <t>楠　歩詩子</t>
  </si>
  <si>
    <t>クス　フウコ</t>
  </si>
  <si>
    <t>D390</t>
  </si>
  <si>
    <t>子籠　亮太</t>
  </si>
  <si>
    <t>コゴモリ　リョウタ</t>
  </si>
  <si>
    <t>D355</t>
  </si>
  <si>
    <t>小林　萌</t>
  </si>
  <si>
    <t>コバヤシ　メイ</t>
  </si>
  <si>
    <t>D377</t>
  </si>
  <si>
    <t>桜井　彩圭</t>
  </si>
  <si>
    <t>サクライ　アヤカ</t>
  </si>
  <si>
    <t>D378</t>
  </si>
  <si>
    <t>下　楓花</t>
  </si>
  <si>
    <t>シモ　フウカ</t>
  </si>
  <si>
    <t>D364</t>
  </si>
  <si>
    <t>白石　りさ</t>
  </si>
  <si>
    <t>シライシ　リサ</t>
  </si>
  <si>
    <t>D379</t>
  </si>
  <si>
    <t>白川　遥希</t>
  </si>
  <si>
    <t>シラカワ　ハルキ</t>
  </si>
  <si>
    <t>D370</t>
  </si>
  <si>
    <t>髙橋　芯大</t>
  </si>
  <si>
    <t>タカハシ　シンタ</t>
  </si>
  <si>
    <t>D371</t>
  </si>
  <si>
    <t>竹内　綾音</t>
  </si>
  <si>
    <t>タケウチ　アヤネ</t>
  </si>
  <si>
    <t>D365</t>
  </si>
  <si>
    <t>津田　優太</t>
  </si>
  <si>
    <t>ツダ　ユウタ</t>
  </si>
  <si>
    <t>D388</t>
  </si>
  <si>
    <t>土谷　海斗</t>
  </si>
  <si>
    <t>ツチヤ　カイト</t>
  </si>
  <si>
    <t>D356</t>
  </si>
  <si>
    <t>土山　かの</t>
  </si>
  <si>
    <t>ツチヤマ　カノ</t>
  </si>
  <si>
    <t>D898</t>
  </si>
  <si>
    <t>常住　ひなた</t>
  </si>
  <si>
    <t>ツネズミ　ヒナタ</t>
  </si>
  <si>
    <t>D391</t>
  </si>
  <si>
    <t>中村　葉月</t>
  </si>
  <si>
    <t>ナカムラ　ハヅキ</t>
  </si>
  <si>
    <t>D392</t>
  </si>
  <si>
    <t>新名　幸歩</t>
  </si>
  <si>
    <t>ニイナ　ユキホ</t>
  </si>
  <si>
    <t>D380</t>
  </si>
  <si>
    <t>西　美颯</t>
  </si>
  <si>
    <t>ニシ　ミハヤ</t>
  </si>
  <si>
    <t>D899</t>
  </si>
  <si>
    <t>西村　美桜</t>
  </si>
  <si>
    <t>ニシムラ　ミオ</t>
  </si>
  <si>
    <t>D381</t>
  </si>
  <si>
    <t>西元　玄太郎</t>
  </si>
  <si>
    <t>ニシモト　ゲンタロウ</t>
  </si>
  <si>
    <t>D357</t>
  </si>
  <si>
    <t>樋口　美里</t>
  </si>
  <si>
    <t>ヒグチ　ミサト</t>
  </si>
  <si>
    <t>D382</t>
  </si>
  <si>
    <t>平野　翔大</t>
  </si>
  <si>
    <t>ヒラノ　ショウタ</t>
  </si>
  <si>
    <t>D358</t>
  </si>
  <si>
    <t>堀　暖矢</t>
  </si>
  <si>
    <t>ホリ　アツヤ</t>
  </si>
  <si>
    <t>D372</t>
  </si>
  <si>
    <t>前間　悠貴</t>
  </si>
  <si>
    <t>マエマ　ハルキ</t>
  </si>
  <si>
    <t>D373</t>
  </si>
  <si>
    <t>森　奨真</t>
  </si>
  <si>
    <t>モリ　ショウマ</t>
  </si>
  <si>
    <t>D374</t>
  </si>
  <si>
    <t>森山　直子</t>
  </si>
  <si>
    <t>モリヤマ　ナオコ</t>
  </si>
  <si>
    <t>D900</t>
  </si>
  <si>
    <t>山岸　千隼</t>
  </si>
  <si>
    <t>ヤマギシ　チハヤ</t>
  </si>
  <si>
    <t>D359</t>
  </si>
  <si>
    <t>余田　楓果</t>
  </si>
  <si>
    <t>ヨダ　フウカ</t>
  </si>
  <si>
    <t>D366</t>
  </si>
  <si>
    <t>有吉　優来</t>
  </si>
  <si>
    <t>アリヨシ　ユラ</t>
  </si>
  <si>
    <t>福岡県立中間高等学校</t>
  </si>
  <si>
    <t>フクオカケンリツナカマコウトウガッコウ</t>
  </si>
  <si>
    <t>中間</t>
  </si>
  <si>
    <t>ナカマ</t>
  </si>
  <si>
    <t>D608</t>
  </si>
  <si>
    <t>伊藤　充輝</t>
  </si>
  <si>
    <t>イトウ　ミツキ</t>
  </si>
  <si>
    <t>D592</t>
  </si>
  <si>
    <t>今村　俊太郎</t>
  </si>
  <si>
    <t>イマムラ　シュンタロウ</t>
  </si>
  <si>
    <t>D850</t>
  </si>
  <si>
    <t>岩﨑　麻里</t>
  </si>
  <si>
    <t>イワサキ　マリ</t>
  </si>
  <si>
    <t>D611</t>
  </si>
  <si>
    <t>碓田　輝士</t>
  </si>
  <si>
    <t>ウスダ　ヒカル</t>
  </si>
  <si>
    <t>D600</t>
  </si>
  <si>
    <t>大前　遙輝</t>
  </si>
  <si>
    <t>オオマエ　ハルキ</t>
  </si>
  <si>
    <t>D856</t>
  </si>
  <si>
    <t>小野　泉樹</t>
  </si>
  <si>
    <t>オノ　イズキ</t>
  </si>
  <si>
    <t>D580</t>
  </si>
  <si>
    <t>加藤　駿</t>
  </si>
  <si>
    <t>カトウ　シュン</t>
  </si>
  <si>
    <t>D607</t>
  </si>
  <si>
    <t>鐘ヶ江　楓</t>
  </si>
  <si>
    <t>カネガエ　カエデ</t>
  </si>
  <si>
    <t>D597</t>
  </si>
  <si>
    <t>九木田　未春</t>
  </si>
  <si>
    <t>クキタ　ミハル</t>
  </si>
  <si>
    <t>D602</t>
  </si>
  <si>
    <t>楠本　涼音</t>
  </si>
  <si>
    <t>クスモト　リオ</t>
  </si>
  <si>
    <t>D601</t>
  </si>
  <si>
    <t>久保田　虎ノ助</t>
  </si>
  <si>
    <t>クボタ　トラノスケ</t>
  </si>
  <si>
    <t>D609</t>
  </si>
  <si>
    <t>久保田　流瑠</t>
  </si>
  <si>
    <t>クボタ　ルル</t>
  </si>
  <si>
    <t>D587</t>
  </si>
  <si>
    <t>倉成　透弥</t>
  </si>
  <si>
    <t>クラナリ　トウヤ</t>
  </si>
  <si>
    <t>D578</t>
  </si>
  <si>
    <t>倉成　優衣</t>
  </si>
  <si>
    <t>クラナリ　ユイ</t>
  </si>
  <si>
    <t>D924</t>
  </si>
  <si>
    <t>黒田　純鈴</t>
  </si>
  <si>
    <t>クロダ　スミレ</t>
  </si>
  <si>
    <t>D588</t>
  </si>
  <si>
    <t>古財　良晟</t>
  </si>
  <si>
    <t>コザイ　リョウセイ</t>
  </si>
  <si>
    <t>D582</t>
  </si>
  <si>
    <t>児玉　海翔</t>
  </si>
  <si>
    <t>コダマ　カイト</t>
  </si>
  <si>
    <t>D577</t>
  </si>
  <si>
    <t>小林　啓祐</t>
  </si>
  <si>
    <t>コバヤシ　ケイスケ</t>
  </si>
  <si>
    <t>D575</t>
  </si>
  <si>
    <t>櫻井　美月</t>
  </si>
  <si>
    <t>サクライ　ミツキ</t>
  </si>
  <si>
    <t>D605</t>
  </si>
  <si>
    <t>柴原　好未</t>
  </si>
  <si>
    <t>シバハラ　コノミ</t>
  </si>
  <si>
    <t>D614</t>
  </si>
  <si>
    <t>白石　直輝</t>
  </si>
  <si>
    <t>シライシ　ナオキ</t>
  </si>
  <si>
    <t>D591</t>
  </si>
  <si>
    <t>進藤　成紘</t>
  </si>
  <si>
    <t>シンドウ　ナルヒロ</t>
  </si>
  <si>
    <t>D581</t>
  </si>
  <si>
    <t>田中　ひなの</t>
  </si>
  <si>
    <t>タナカ　ヒナノ</t>
  </si>
  <si>
    <t>D586</t>
  </si>
  <si>
    <t>津田　菜乃</t>
  </si>
  <si>
    <t>ツダ　ナノ</t>
  </si>
  <si>
    <t>D583</t>
  </si>
  <si>
    <t>中江　翼</t>
  </si>
  <si>
    <t>ナカエ　ツバサ</t>
  </si>
  <si>
    <t>D612</t>
  </si>
  <si>
    <t>長崎　弘太郎</t>
  </si>
  <si>
    <t>ナガサキ　コウタロウ</t>
  </si>
  <si>
    <t>D574</t>
  </si>
  <si>
    <t>中島　百花</t>
  </si>
  <si>
    <t>ナカシマ　モモカ</t>
  </si>
  <si>
    <t>D584</t>
  </si>
  <si>
    <t>仲野　歩睦</t>
  </si>
  <si>
    <t>ナカノ　アユム</t>
  </si>
  <si>
    <t>D576</t>
  </si>
  <si>
    <t>西島　聡汰</t>
  </si>
  <si>
    <t>ニシジマ　ソウタ</t>
  </si>
  <si>
    <t>D830</t>
  </si>
  <si>
    <t>芳賀　俊太</t>
  </si>
  <si>
    <t>ハガ　シュンタ</t>
  </si>
  <si>
    <t>D579</t>
  </si>
  <si>
    <t>花田　紗弥香</t>
  </si>
  <si>
    <t>ハナダ　サヤカ</t>
  </si>
  <si>
    <t>D613</t>
  </si>
  <si>
    <t>福永　純也</t>
  </si>
  <si>
    <t>フクナガ　ジュンヤ</t>
  </si>
  <si>
    <t>D595</t>
  </si>
  <si>
    <t>堀内　暖</t>
  </si>
  <si>
    <t>ホリウチ　ダン</t>
  </si>
  <si>
    <t>D599</t>
  </si>
  <si>
    <t>松浦　晴斗</t>
  </si>
  <si>
    <t>マツウラ　ハルト</t>
  </si>
  <si>
    <t>D598</t>
  </si>
  <si>
    <t>松永　優希奈</t>
  </si>
  <si>
    <t>マツナガ　ユキナ</t>
  </si>
  <si>
    <t>D590</t>
  </si>
  <si>
    <t>松永　涼太</t>
  </si>
  <si>
    <t>マツナガ　リョウタ</t>
  </si>
  <si>
    <t>D842</t>
  </si>
  <si>
    <t>三矢　晴巳</t>
  </si>
  <si>
    <t>ミツヤ　ハルキ</t>
  </si>
  <si>
    <t>D594</t>
  </si>
  <si>
    <t>村川　惺音</t>
  </si>
  <si>
    <t>ムラカワ　レオン</t>
  </si>
  <si>
    <t>D903</t>
  </si>
  <si>
    <t>村竹　由紀乃</t>
  </si>
  <si>
    <t>ムラタケ　ユキノ</t>
  </si>
  <si>
    <t>D585</t>
  </si>
  <si>
    <t>森岡　裕就</t>
  </si>
  <si>
    <t>モリオカ　ヒロナリ</t>
  </si>
  <si>
    <t>D902</t>
  </si>
  <si>
    <t>山川　鈴奈</t>
  </si>
  <si>
    <t>ヤマカワ　スズナ</t>
  </si>
  <si>
    <t>D603</t>
  </si>
  <si>
    <t>山下　琴々音</t>
  </si>
  <si>
    <t>ヤマシタ　ココネ</t>
  </si>
  <si>
    <t>D589</t>
  </si>
  <si>
    <t>山田　心暖</t>
  </si>
  <si>
    <t>ヤマダ　コノン</t>
  </si>
  <si>
    <t>D604</t>
  </si>
  <si>
    <t>山田　千華</t>
  </si>
  <si>
    <t>ヤマダ　チカ</t>
  </si>
  <si>
    <t>D837</t>
  </si>
  <si>
    <t>山本　知保</t>
  </si>
  <si>
    <t>ヤマモト　チホ</t>
  </si>
  <si>
    <t>D606</t>
  </si>
  <si>
    <t>横道　りこ</t>
  </si>
  <si>
    <t>ヨコミチ　リコ</t>
  </si>
  <si>
    <t>D610</t>
  </si>
  <si>
    <t>吉田　成吾</t>
  </si>
  <si>
    <t>ヨシダ　セイゴ</t>
  </si>
  <si>
    <t>D596</t>
  </si>
  <si>
    <t>渡邊　咲斗</t>
  </si>
  <si>
    <t>ワタナベ　サクト</t>
  </si>
  <si>
    <t>D593</t>
  </si>
  <si>
    <t>赤司　海央</t>
  </si>
  <si>
    <t>アカシ　ミオ</t>
  </si>
  <si>
    <t>福岡県立北筑高等学校</t>
  </si>
  <si>
    <t>フクオカケンリツホクチクコウトウガッコウ</t>
  </si>
  <si>
    <t>北筑</t>
  </si>
  <si>
    <t>ホクチク</t>
  </si>
  <si>
    <t>D542</t>
  </si>
  <si>
    <t>有本　佳純</t>
  </si>
  <si>
    <t>アリモト　カスミ</t>
  </si>
  <si>
    <t>D870</t>
  </si>
  <si>
    <t>石川　竜乃介</t>
  </si>
  <si>
    <t>イシカワ　リュウノスケ</t>
  </si>
  <si>
    <t>D866</t>
  </si>
  <si>
    <t>大政　千隼</t>
  </si>
  <si>
    <t>オオマサ　チハヤ</t>
  </si>
  <si>
    <t>D543</t>
  </si>
  <si>
    <t>岡部　正彦</t>
  </si>
  <si>
    <t>オカベ　マサヒコ</t>
  </si>
  <si>
    <t>D544</t>
  </si>
  <si>
    <t>柏木　直子</t>
  </si>
  <si>
    <t>カシワギ　ナオコ</t>
  </si>
  <si>
    <t>D545</t>
  </si>
  <si>
    <t>甲木　大陽</t>
  </si>
  <si>
    <t>カツキ　タイヨウ</t>
  </si>
  <si>
    <t>D546</t>
  </si>
  <si>
    <t>久冨木　啓斗</t>
  </si>
  <si>
    <t>クブキ　ハルト</t>
  </si>
  <si>
    <t>D865</t>
  </si>
  <si>
    <t>倉地　優毅</t>
  </si>
  <si>
    <t>クラチ　ユウキ</t>
  </si>
  <si>
    <t>D547</t>
  </si>
  <si>
    <t>小林　璃珠</t>
  </si>
  <si>
    <t>コバヤシ　リズ</t>
  </si>
  <si>
    <t>D869</t>
  </si>
  <si>
    <t>佐藤　和歩</t>
  </si>
  <si>
    <t>サトウ　カズホ</t>
  </si>
  <si>
    <t>D548</t>
  </si>
  <si>
    <t>島筒　拓斗</t>
  </si>
  <si>
    <t>シマツツ　タクト</t>
  </si>
  <si>
    <t>D549</t>
  </si>
  <si>
    <t>島筒　裕斗</t>
  </si>
  <si>
    <t>シマツツ　ヒロト</t>
  </si>
  <si>
    <t>D550</t>
  </si>
  <si>
    <t>寺尾　陽奈</t>
  </si>
  <si>
    <t>テラオ　ハルナ</t>
  </si>
  <si>
    <t>D551</t>
  </si>
  <si>
    <t>德永　翔吾</t>
  </si>
  <si>
    <t>トクナガ　ショウゴ</t>
  </si>
  <si>
    <t>D552</t>
  </si>
  <si>
    <t>百武　優大</t>
  </si>
  <si>
    <t>ヒャクタケ　ユウダイ</t>
  </si>
  <si>
    <t>D867</t>
  </si>
  <si>
    <t>藤本　龍星</t>
  </si>
  <si>
    <t>フジモト　リュウセイ</t>
  </si>
  <si>
    <t>D553</t>
  </si>
  <si>
    <t>松浦　智紗希</t>
  </si>
  <si>
    <t>マツウラ　チサキ</t>
  </si>
  <si>
    <t>D868</t>
  </si>
  <si>
    <t>宮本　優希</t>
  </si>
  <si>
    <t>ミヤモト　ユウキ</t>
  </si>
  <si>
    <t>D554</t>
  </si>
  <si>
    <t>村岡　怜</t>
  </si>
  <si>
    <t>ムラオカ　サトシ</t>
  </si>
  <si>
    <t>D555</t>
  </si>
  <si>
    <t>米川　凜太朗</t>
  </si>
  <si>
    <t>ヨネカワ　リンタロウ</t>
  </si>
  <si>
    <t>D556</t>
  </si>
  <si>
    <t>石川　太一</t>
  </si>
  <si>
    <t>イシカワ　タイチ</t>
  </si>
  <si>
    <t>福岡県立京都高等学校</t>
  </si>
  <si>
    <t>フクオカケンリツミヤココウトウガッコウ</t>
  </si>
  <si>
    <t>京都</t>
  </si>
  <si>
    <t>ミヤコ</t>
  </si>
  <si>
    <t>D117</t>
  </si>
  <si>
    <t>糸永　彩花</t>
  </si>
  <si>
    <t>イトナガ　アヤカ</t>
  </si>
  <si>
    <t>D125</t>
  </si>
  <si>
    <t>梅田　快翔</t>
  </si>
  <si>
    <t>ウメダ　カイト</t>
  </si>
  <si>
    <t>D127</t>
  </si>
  <si>
    <t>江藤　陸斗</t>
  </si>
  <si>
    <t>エトウ　リクト</t>
  </si>
  <si>
    <t>D118</t>
  </si>
  <si>
    <t>木下　竜之介</t>
  </si>
  <si>
    <t>キノシタ　リュウノスケ</t>
  </si>
  <si>
    <t>D119</t>
  </si>
  <si>
    <t>郡谷　考祐</t>
  </si>
  <si>
    <t>グンタニ　コウスケ</t>
  </si>
  <si>
    <t>D128</t>
  </si>
  <si>
    <t>幸田　祥京</t>
  </si>
  <si>
    <t>コウダ　ショウケイ</t>
  </si>
  <si>
    <t>D120</t>
  </si>
  <si>
    <t>繁永　幸弥</t>
  </si>
  <si>
    <t>シゲナガ　ユキヤ</t>
  </si>
  <si>
    <t>D121</t>
  </si>
  <si>
    <t>島崎　大和</t>
  </si>
  <si>
    <t>シマザキ　ヤマト</t>
  </si>
  <si>
    <t>D129</t>
  </si>
  <si>
    <t>田村　遼也</t>
  </si>
  <si>
    <t>タムラ　リョウヤ</t>
  </si>
  <si>
    <t>D122</t>
  </si>
  <si>
    <t>中木原　未緒</t>
  </si>
  <si>
    <t>ナカキハラ　ミオ</t>
  </si>
  <si>
    <t>D131</t>
  </si>
  <si>
    <t>西村　悠揮</t>
  </si>
  <si>
    <t>ニシムラ　ユウキ</t>
  </si>
  <si>
    <t>D123</t>
  </si>
  <si>
    <t>畑中　洸翔</t>
  </si>
  <si>
    <t>ハタナカ　ヒロト</t>
  </si>
  <si>
    <t>D124</t>
  </si>
  <si>
    <t>松元　悠恭</t>
  </si>
  <si>
    <t>マツモト　ユウスケ</t>
  </si>
  <si>
    <t>D130</t>
  </si>
  <si>
    <t>宮本　真衣</t>
  </si>
  <si>
    <t>ミヤモト　マイ</t>
  </si>
  <si>
    <t>D126</t>
  </si>
  <si>
    <t>穴田　凜</t>
  </si>
  <si>
    <t>アナダ　リン</t>
  </si>
  <si>
    <t>福岡県立門司学園高等学校</t>
  </si>
  <si>
    <t>フクオカケンリツモジガクエンコウトウガッコウ</t>
  </si>
  <si>
    <t>門司学園</t>
  </si>
  <si>
    <t>モジガクエン</t>
  </si>
  <si>
    <t>D1</t>
  </si>
  <si>
    <t>上田　仁斎</t>
  </si>
  <si>
    <t>ウエダ　マサキヨ</t>
  </si>
  <si>
    <t>D852</t>
  </si>
  <si>
    <t>牛尾　智郁</t>
  </si>
  <si>
    <t>ウシオ　トモフミ</t>
  </si>
  <si>
    <t>D6</t>
  </si>
  <si>
    <t>岡崎　正悟</t>
  </si>
  <si>
    <t>オカザキ　ショウゴ</t>
  </si>
  <si>
    <t>D7</t>
  </si>
  <si>
    <t>小野　綾太</t>
  </si>
  <si>
    <t>オノ　リョウタ</t>
  </si>
  <si>
    <t>D8</t>
  </si>
  <si>
    <t>藏田　健人</t>
  </si>
  <si>
    <t>クラタ　ケント</t>
  </si>
  <si>
    <t>D9</t>
  </si>
  <si>
    <t>鈴木　笑菜</t>
  </si>
  <si>
    <t>スズキ　エナ</t>
  </si>
  <si>
    <t>D15</t>
  </si>
  <si>
    <t>田尻　悠樹</t>
  </si>
  <si>
    <t>タジリ　ユウキ</t>
  </si>
  <si>
    <t>D851</t>
  </si>
  <si>
    <t>豊倉　萌々菜</t>
  </si>
  <si>
    <t>トヨクラ　モモナ</t>
  </si>
  <si>
    <t>D16</t>
  </si>
  <si>
    <t>永尾　蒼羽</t>
  </si>
  <si>
    <t>ナガオ　アオバ</t>
  </si>
  <si>
    <t>D17</t>
  </si>
  <si>
    <t>福田　優晴</t>
  </si>
  <si>
    <t>フクダ　ユウセイ</t>
  </si>
  <si>
    <t>D19</t>
  </si>
  <si>
    <t>藤井　研作</t>
  </si>
  <si>
    <t>フジイ　ケンサク</t>
  </si>
  <si>
    <t>D10</t>
  </si>
  <si>
    <t>桝本　菜羽</t>
  </si>
  <si>
    <t>マスモト　ナノハ</t>
  </si>
  <si>
    <t>D22</t>
  </si>
  <si>
    <t>町口　琴香</t>
  </si>
  <si>
    <t>マチグチ　コトコ</t>
  </si>
  <si>
    <t>D23</t>
  </si>
  <si>
    <t>松山　和良</t>
  </si>
  <si>
    <t>マツヤマ　カズヨシ</t>
  </si>
  <si>
    <t>D853</t>
  </si>
  <si>
    <t>マリノス　真翔</t>
  </si>
  <si>
    <t>マリノス　マナト</t>
  </si>
  <si>
    <t>D11</t>
  </si>
  <si>
    <t>三瀬　宗和</t>
  </si>
  <si>
    <t>ミセ　ムネカズ</t>
  </si>
  <si>
    <t>D12</t>
  </si>
  <si>
    <t>宮内　麗斗</t>
  </si>
  <si>
    <t>ミヤウチ　レイト</t>
  </si>
  <si>
    <t>D20</t>
  </si>
  <si>
    <t>本梅　侑那</t>
  </si>
  <si>
    <t>モトウメ　ユウナ</t>
  </si>
  <si>
    <t>D3</t>
  </si>
  <si>
    <t>安野　愛未</t>
  </si>
  <si>
    <t>ヤスノ　マナミ</t>
  </si>
  <si>
    <t>D854</t>
  </si>
  <si>
    <t>矢野　琥太郎</t>
  </si>
  <si>
    <t>ヤノ　コタロウ</t>
  </si>
  <si>
    <t>D21</t>
  </si>
  <si>
    <t>山田　瑚花</t>
  </si>
  <si>
    <t>ヤマダ　コハル</t>
  </si>
  <si>
    <t>D855</t>
  </si>
  <si>
    <t>吉澤　太賀</t>
  </si>
  <si>
    <t>ヨシザワ　タイガ</t>
  </si>
  <si>
    <t>D13</t>
  </si>
  <si>
    <t>吉田　想</t>
  </si>
  <si>
    <t>ヨシダ　モモ</t>
  </si>
  <si>
    <t>D18</t>
  </si>
  <si>
    <t>吉津　咲花</t>
  </si>
  <si>
    <t>ヨシヅ　サクラ</t>
  </si>
  <si>
    <t>D4</t>
  </si>
  <si>
    <t>吉村　真琴</t>
  </si>
  <si>
    <t>ヨシムラ　マコト</t>
  </si>
  <si>
    <t>D5</t>
  </si>
  <si>
    <t>米田　陸人</t>
  </si>
  <si>
    <t>ヨネダ　リクト</t>
  </si>
  <si>
    <t>D2</t>
  </si>
  <si>
    <t>ロペス　斎治</t>
  </si>
  <si>
    <t>ロペス　セイジ</t>
  </si>
  <si>
    <t>D14</t>
  </si>
  <si>
    <t>大内　誠</t>
  </si>
  <si>
    <t>オオウチ　マコト</t>
  </si>
  <si>
    <t>福岡県立門司大翔館高等学校</t>
  </si>
  <si>
    <t>フクオカケンリツモジダイショウカンコウトウガッコウ</t>
  </si>
  <si>
    <t>門司大翔館</t>
  </si>
  <si>
    <t>モジダイショウカン</t>
  </si>
  <si>
    <t>D24</t>
  </si>
  <si>
    <t>清永　暁翔</t>
  </si>
  <si>
    <t>キヨナガ　アキト</t>
  </si>
  <si>
    <t>D25</t>
  </si>
  <si>
    <t>塩﨑　稜斗</t>
  </si>
  <si>
    <t>シオサキ　イツト</t>
  </si>
  <si>
    <t>D28</t>
  </si>
  <si>
    <t>髙橋　由菜</t>
  </si>
  <si>
    <t>タカハシ　ユナ</t>
  </si>
  <si>
    <t>D32</t>
  </si>
  <si>
    <t>竹元　紅葉</t>
  </si>
  <si>
    <t>タケモト　モミジ</t>
  </si>
  <si>
    <t>D33</t>
  </si>
  <si>
    <t>矢野　生慎</t>
  </si>
  <si>
    <t>ヤノ　イチカ</t>
  </si>
  <si>
    <t>D26</t>
  </si>
  <si>
    <t>藪口　璃久</t>
  </si>
  <si>
    <t>ヤブグチ　リク</t>
  </si>
  <si>
    <t>D30</t>
  </si>
  <si>
    <t>山内　柊弥</t>
  </si>
  <si>
    <t>ヤマウチ　シュウヤ</t>
  </si>
  <si>
    <t>D27</t>
  </si>
  <si>
    <t>山﨑　朝陽</t>
  </si>
  <si>
    <t>ヤマサキ　アサヒ</t>
  </si>
  <si>
    <t>D29</t>
  </si>
  <si>
    <t>山本　愛菜</t>
  </si>
  <si>
    <t>ヤマモト　アイナ</t>
  </si>
  <si>
    <t>D31</t>
  </si>
  <si>
    <t>尼田　律</t>
  </si>
  <si>
    <t>アマダ　リツ</t>
  </si>
  <si>
    <t>福岡県立八幡工業高等学校</t>
  </si>
  <si>
    <t>フクオカケンリツヤハタコウギョウコウトウガッコウ</t>
  </si>
  <si>
    <t>八幡工</t>
  </si>
  <si>
    <t>ヤハタコウ</t>
  </si>
  <si>
    <t>D874</t>
  </si>
  <si>
    <t>井手尾　鉄将</t>
  </si>
  <si>
    <t>イデオ　テッショウ</t>
  </si>
  <si>
    <t>D829</t>
  </si>
  <si>
    <t>今村　遥平</t>
  </si>
  <si>
    <t>イマムラ　ヨウヘイ</t>
  </si>
  <si>
    <t>D519</t>
  </si>
  <si>
    <t>髙橋　真斗</t>
  </si>
  <si>
    <t>タカハシ　マサト</t>
  </si>
  <si>
    <t>D520</t>
  </si>
  <si>
    <t>田島　惺護</t>
  </si>
  <si>
    <t>タジマ　セイゴ</t>
  </si>
  <si>
    <t>D521</t>
  </si>
  <si>
    <t>永井　仁</t>
  </si>
  <si>
    <t>ナガイ　ジン</t>
  </si>
  <si>
    <t>D522</t>
  </si>
  <si>
    <t>永井　弥聖</t>
  </si>
  <si>
    <t>ナガイ　ヒロマサ</t>
  </si>
  <si>
    <t>D523</t>
  </si>
  <si>
    <t>松本　龍輝</t>
  </si>
  <si>
    <t>マツモト　リュウキ</t>
  </si>
  <si>
    <t>D524</t>
  </si>
  <si>
    <t>守田　和真</t>
  </si>
  <si>
    <t>モリタ　カズマ</t>
  </si>
  <si>
    <t>D525</t>
  </si>
  <si>
    <t>吉田　光佑</t>
  </si>
  <si>
    <t>ヨシダ　コウスケ</t>
  </si>
  <si>
    <t>D526</t>
  </si>
  <si>
    <t>秋山　愛咲</t>
  </si>
  <si>
    <t>アキヤマ　アイサ</t>
  </si>
  <si>
    <t>福岡県立八幡高等学校</t>
  </si>
  <si>
    <t>フクオカケンリツヤハタコウトウガッコウ</t>
  </si>
  <si>
    <t>八幡</t>
  </si>
  <si>
    <t>ヤハタ</t>
  </si>
  <si>
    <t>D510</t>
  </si>
  <si>
    <t>阿部　駿輝</t>
  </si>
  <si>
    <t>アベ　シュンキ</t>
  </si>
  <si>
    <t>D488</t>
  </si>
  <si>
    <t>荒牧　穂乃華</t>
  </si>
  <si>
    <t>アラマキ　ホノカ</t>
  </si>
  <si>
    <t>D503</t>
  </si>
  <si>
    <t>安藤　颯真</t>
  </si>
  <si>
    <t>アンドウ　ソウマ</t>
  </si>
  <si>
    <t>D489</t>
  </si>
  <si>
    <t>石田　心響</t>
  </si>
  <si>
    <t>イシダ　ココネ</t>
  </si>
  <si>
    <t>D497</t>
  </si>
  <si>
    <t>石松　七菜</t>
  </si>
  <si>
    <t>イシマツ　ナナ</t>
  </si>
  <si>
    <t>D504</t>
  </si>
  <si>
    <t>石本　桜子</t>
  </si>
  <si>
    <t>イシモト　サクラコ</t>
  </si>
  <si>
    <t>D511</t>
  </si>
  <si>
    <t>江口　凛音</t>
  </si>
  <si>
    <t>エグチ　リノ</t>
  </si>
  <si>
    <t>D505</t>
  </si>
  <si>
    <t>大野　峻太朗</t>
  </si>
  <si>
    <t>オオノ　シュンタロウ</t>
  </si>
  <si>
    <t>D484</t>
  </si>
  <si>
    <t>梶　孝太朗</t>
  </si>
  <si>
    <t>カジ　コウタロウ</t>
  </si>
  <si>
    <t>D490</t>
  </si>
  <si>
    <t>鹿島　叶至</t>
  </si>
  <si>
    <t>カシマ　キョウジ</t>
  </si>
  <si>
    <t>D485</t>
  </si>
  <si>
    <t>河本　未来</t>
  </si>
  <si>
    <t>カワモト　ミク</t>
  </si>
  <si>
    <t>D498</t>
  </si>
  <si>
    <t>木村　俊介</t>
  </si>
  <si>
    <t>キムラ　シュンスケ</t>
  </si>
  <si>
    <t>D494</t>
  </si>
  <si>
    <t>末吉　凌大</t>
  </si>
  <si>
    <t>スエヨシ　リョウタ</t>
  </si>
  <si>
    <t>D486</t>
  </si>
  <si>
    <t>住川　空良</t>
  </si>
  <si>
    <t>スミカワ　ソラ</t>
  </si>
  <si>
    <t>D491</t>
  </si>
  <si>
    <t>髙倉　優</t>
  </si>
  <si>
    <t>タカクラ　ユウ</t>
  </si>
  <si>
    <t>D487</t>
  </si>
  <si>
    <t>局田　萠香</t>
  </si>
  <si>
    <t>ツボタ　モカ</t>
  </si>
  <si>
    <t>D499</t>
  </si>
  <si>
    <t>徳一　来美</t>
  </si>
  <si>
    <t>トクイチ　クルミ</t>
  </si>
  <si>
    <t>D506</t>
  </si>
  <si>
    <t>徳の字は間に　一　が入る　德　になります。</t>
  </si>
  <si>
    <t>中雄　壮汰</t>
  </si>
  <si>
    <t>ナカオ　ソウタ</t>
  </si>
  <si>
    <t>D492</t>
  </si>
  <si>
    <t>蜷木　乃愛</t>
  </si>
  <si>
    <t>ニナギ　ノア</t>
  </si>
  <si>
    <t>D512</t>
  </si>
  <si>
    <t>信本　悠人</t>
  </si>
  <si>
    <t>ノブモト　ユウト</t>
  </si>
  <si>
    <t>D495</t>
  </si>
  <si>
    <t>福田　光里</t>
  </si>
  <si>
    <t>フクダ　ヒカリ</t>
  </si>
  <si>
    <t>D507</t>
  </si>
  <si>
    <t>本田　結梨</t>
  </si>
  <si>
    <t>ホンダ　ユウリ</t>
  </si>
  <si>
    <t>D508</t>
  </si>
  <si>
    <t>益田　健仁</t>
  </si>
  <si>
    <t>マスダ　ケント</t>
  </si>
  <si>
    <t>D493</t>
  </si>
  <si>
    <t>松永　詩歩</t>
  </si>
  <si>
    <t>マツナガ　シホ</t>
  </si>
  <si>
    <t>D500</t>
  </si>
  <si>
    <t>丸山　穂夏</t>
  </si>
  <si>
    <t>マルヤマ　ホノカ</t>
  </si>
  <si>
    <t>D501</t>
  </si>
  <si>
    <t>水島　茉莉音</t>
  </si>
  <si>
    <t>ミズシマ　マリネ</t>
  </si>
  <si>
    <t>D509</t>
  </si>
  <si>
    <t>村井　冠太</t>
  </si>
  <si>
    <t>ムライ　カンタ</t>
  </si>
  <si>
    <t>D496</t>
  </si>
  <si>
    <t>矢野　心晴</t>
  </si>
  <si>
    <t>ヤノ　コハル</t>
  </si>
  <si>
    <t>D513</t>
  </si>
  <si>
    <t>横山　颯</t>
  </si>
  <si>
    <t>ヨコヤマ　サツキ</t>
  </si>
  <si>
    <t>D502</t>
  </si>
  <si>
    <t>有本　夢叶</t>
  </si>
  <si>
    <t>アリモト　ユメト</t>
  </si>
  <si>
    <t>福岡県立八幡中央高等学校</t>
  </si>
  <si>
    <t>フクオカケンリツヤハタチュウオウコウトウガッコウ</t>
  </si>
  <si>
    <t>八幡中央</t>
  </si>
  <si>
    <t>ヤハタチュウオウ</t>
  </si>
  <si>
    <t>D514</t>
  </si>
  <si>
    <t>甲斐　文人</t>
  </si>
  <si>
    <t>カイ　フミヒト</t>
  </si>
  <si>
    <t>D518</t>
  </si>
  <si>
    <t>楠見　直己</t>
  </si>
  <si>
    <t>クスミ　ナオキ</t>
  </si>
  <si>
    <t>D515</t>
  </si>
  <si>
    <t>澤江　雄大</t>
  </si>
  <si>
    <t>サワエ　ユウダイ</t>
  </si>
  <si>
    <t>D516</t>
  </si>
  <si>
    <t>中嶋　俊介</t>
  </si>
  <si>
    <t>ナカシマ　シュンスケ</t>
  </si>
  <si>
    <t>D517</t>
  </si>
  <si>
    <t>岩見　侑奈</t>
  </si>
  <si>
    <t>イワミ　ユウナ</t>
  </si>
  <si>
    <t>福岡県立八幡南高等学校</t>
  </si>
  <si>
    <t>フクオカケンリツヤハタミナミコウトウガッコウ</t>
  </si>
  <si>
    <t>八幡南</t>
  </si>
  <si>
    <t>ヤハタミナミ</t>
  </si>
  <si>
    <t>D535</t>
  </si>
  <si>
    <t>倉吉　巧</t>
  </si>
  <si>
    <t>クラヨシ　コウ</t>
  </si>
  <si>
    <t>D921</t>
  </si>
  <si>
    <t>来原　桜羽</t>
  </si>
  <si>
    <t>クルハラ　サワ</t>
  </si>
  <si>
    <t>D536</t>
  </si>
  <si>
    <t>来原　愛羽</t>
  </si>
  <si>
    <t>クルハラ　メウ</t>
  </si>
  <si>
    <t>D529</t>
  </si>
  <si>
    <t>小田部　紗己</t>
  </si>
  <si>
    <t>コタベ　サキ</t>
  </si>
  <si>
    <t>D819</t>
  </si>
  <si>
    <t>酒井　若葉</t>
  </si>
  <si>
    <t>サカイ　ワカバ</t>
  </si>
  <si>
    <t>D838</t>
  </si>
  <si>
    <t>中島　綾耶</t>
  </si>
  <si>
    <t>ナカシマ　リョウヤ</t>
  </si>
  <si>
    <t>D537</t>
  </si>
  <si>
    <t>中村　優空</t>
  </si>
  <si>
    <t>ナカムラ　ユウア</t>
  </si>
  <si>
    <t>D530</t>
  </si>
  <si>
    <t>花田　琉心</t>
  </si>
  <si>
    <t>ハナダ　リュウシン</t>
  </si>
  <si>
    <t>D531</t>
  </si>
  <si>
    <t>浜野　真理</t>
  </si>
  <si>
    <t>ハマノ　マリ</t>
  </si>
  <si>
    <t>D818</t>
  </si>
  <si>
    <t>平方　悠貴</t>
  </si>
  <si>
    <t>ヒラカタ　ユウキ</t>
  </si>
  <si>
    <t>D538</t>
  </si>
  <si>
    <t>古川　玲</t>
  </si>
  <si>
    <t>フルカワ　レイ</t>
  </si>
  <si>
    <t>D527</t>
  </si>
  <si>
    <t>古本　なのは</t>
  </si>
  <si>
    <t>フルモト　ナノハ</t>
  </si>
  <si>
    <t>D539</t>
  </si>
  <si>
    <t>益田　称寧</t>
  </si>
  <si>
    <t>マスダ　ネネ</t>
  </si>
  <si>
    <t>D540</t>
  </si>
  <si>
    <t>三浦　悠</t>
  </si>
  <si>
    <t>ミウラ　ハルカ</t>
  </si>
  <si>
    <t>D541</t>
  </si>
  <si>
    <t>宮垣　歩叶</t>
  </si>
  <si>
    <t>ミヤガキ　アユト</t>
  </si>
  <si>
    <t>D532</t>
  </si>
  <si>
    <t>本山　寛汰</t>
  </si>
  <si>
    <t>モトヤマ　カンタ</t>
  </si>
  <si>
    <t>D528</t>
  </si>
  <si>
    <t>山崎　秀将</t>
  </si>
  <si>
    <t>ヤマサキ　シュウマ</t>
  </si>
  <si>
    <t>D820</t>
  </si>
  <si>
    <t>山野　遥香</t>
  </si>
  <si>
    <t>ヤマノ　ハルカ</t>
  </si>
  <si>
    <t>D533</t>
  </si>
  <si>
    <t>若杉　桜</t>
  </si>
  <si>
    <t>ワカスギ　サクラ</t>
  </si>
  <si>
    <t>D534</t>
  </si>
  <si>
    <t>石井　理温</t>
  </si>
  <si>
    <t>イシイ　リオ</t>
  </si>
  <si>
    <t>福岡県立若松高等学校</t>
  </si>
  <si>
    <t>フクオカケンリツワカマツコウトウガッコウ</t>
  </si>
  <si>
    <t>若松</t>
  </si>
  <si>
    <t>ワカマツ</t>
  </si>
  <si>
    <t>D827</t>
  </si>
  <si>
    <t>大庭　恵</t>
  </si>
  <si>
    <t>オオバ　メグミ</t>
  </si>
  <si>
    <t>D411</t>
  </si>
  <si>
    <t>大庭　優希菜</t>
  </si>
  <si>
    <t>オオバ　ユキナ</t>
  </si>
  <si>
    <t>D409</t>
  </si>
  <si>
    <t>清崎　暖人</t>
  </si>
  <si>
    <t>キヨサキ　ハルト</t>
  </si>
  <si>
    <t>D815</t>
  </si>
  <si>
    <t>坂本　遼</t>
  </si>
  <si>
    <t>サカモト　リョウ</t>
  </si>
  <si>
    <t>D826</t>
  </si>
  <si>
    <t>下町　涼</t>
  </si>
  <si>
    <t>シモマチ　リョウ</t>
  </si>
  <si>
    <t>D825</t>
  </si>
  <si>
    <t>中土井　瑠夏</t>
  </si>
  <si>
    <t>ナカドイ　ルナ</t>
  </si>
  <si>
    <t>D814</t>
  </si>
  <si>
    <t>中村　陽菜</t>
  </si>
  <si>
    <t>ナカムラ　ヒナ</t>
  </si>
  <si>
    <t>D414</t>
  </si>
  <si>
    <t>鍋島　晴愛</t>
  </si>
  <si>
    <t>ナベシマ　ハルア</t>
  </si>
  <si>
    <t>D410</t>
  </si>
  <si>
    <t>松尾　蒼太</t>
  </si>
  <si>
    <t>マツオ　ソウタ</t>
  </si>
  <si>
    <t>D413</t>
  </si>
  <si>
    <t>松本　二葉</t>
  </si>
  <si>
    <t>マツモト　フタバ</t>
  </si>
  <si>
    <t>D813</t>
  </si>
  <si>
    <t>宮澤　里菜</t>
  </si>
  <si>
    <t>ミヤザワ　リナ</t>
  </si>
  <si>
    <t>D412</t>
  </si>
  <si>
    <t>伊豆丸　拓矩麻</t>
  </si>
  <si>
    <t>イズマル　タクマ</t>
  </si>
  <si>
    <t>福岡県立若松商業高等学校</t>
  </si>
  <si>
    <t>フクオカケンリツワカマツショウギョウコウトウガッコウ</t>
  </si>
  <si>
    <t>若松商</t>
  </si>
  <si>
    <t>ワカマツショウ</t>
  </si>
  <si>
    <t>D415</t>
  </si>
  <si>
    <t>岡部　司冴</t>
  </si>
  <si>
    <t>オカベ　ツカサ</t>
  </si>
  <si>
    <t>D416</t>
  </si>
  <si>
    <t>近藤　浩志</t>
  </si>
  <si>
    <t>コンドウ　コウシ</t>
  </si>
  <si>
    <t>D417</t>
  </si>
  <si>
    <t>白石　達也</t>
  </si>
  <si>
    <t>シライシ　タツヤ</t>
  </si>
  <si>
    <t>D839</t>
  </si>
  <si>
    <t>白木　康大</t>
  </si>
  <si>
    <t>シラキ　コウダイ</t>
  </si>
  <si>
    <t>D418</t>
  </si>
  <si>
    <t>新貝　駿斗</t>
  </si>
  <si>
    <t>シンガイ　ハヤト</t>
  </si>
  <si>
    <t>D840</t>
  </si>
  <si>
    <t>鳥枝　心美</t>
  </si>
  <si>
    <t>トリエダ　ココミ</t>
  </si>
  <si>
    <t>D421</t>
  </si>
  <si>
    <t>樋口　麗空斗</t>
  </si>
  <si>
    <t>ヒグチ　リクト</t>
  </si>
  <si>
    <t>D841</t>
  </si>
  <si>
    <t>森田　麗羅</t>
  </si>
  <si>
    <t>モリタ　レイラ</t>
  </si>
  <si>
    <t>D420</t>
  </si>
  <si>
    <t>栁武　昊</t>
  </si>
  <si>
    <t>ヤナタケ　コウ</t>
  </si>
  <si>
    <t>D419</t>
  </si>
  <si>
    <t>フリガナ</t>
    <phoneticPr fontId="1"/>
  </si>
  <si>
    <t>2004.09.24</t>
  </si>
  <si>
    <t>2004.11.01</t>
  </si>
  <si>
    <t>2006.02.16</t>
  </si>
  <si>
    <t>2005.08.04</t>
  </si>
  <si>
    <t>2007.01.05</t>
  </si>
  <si>
    <t>2007.02.23</t>
  </si>
  <si>
    <t>2004.09.12</t>
  </si>
  <si>
    <t>2006.06.06</t>
  </si>
  <si>
    <t>2007.03.07</t>
  </si>
  <si>
    <t>2006.07.11</t>
  </si>
  <si>
    <t>2004.10.09</t>
  </si>
  <si>
    <t>2004.09.02</t>
  </si>
  <si>
    <t>2005.05.24</t>
  </si>
  <si>
    <t>2006.01.14</t>
  </si>
  <si>
    <t>2007.01.17</t>
  </si>
  <si>
    <t>2004.06.08</t>
  </si>
  <si>
    <t>2006.12.07</t>
  </si>
  <si>
    <t>2006.09.14</t>
  </si>
  <si>
    <t>2004.05.20</t>
  </si>
  <si>
    <t>2005.03.04</t>
  </si>
  <si>
    <t>2005.01.25</t>
  </si>
  <si>
    <t>2006.12.30</t>
  </si>
  <si>
    <t>2006.09.05</t>
  </si>
  <si>
    <t>2006.02.01</t>
  </si>
  <si>
    <t>2006.07.30</t>
  </si>
  <si>
    <t>2005.08.12</t>
  </si>
  <si>
    <t>2005.02.16</t>
  </si>
  <si>
    <t>2004.09.04</t>
  </si>
  <si>
    <t>2005.12.07</t>
  </si>
  <si>
    <t>2005.05.03</t>
  </si>
  <si>
    <t>2004.08.14</t>
  </si>
  <si>
    <t>2005.04.13</t>
  </si>
  <si>
    <t>2005.08.28</t>
  </si>
  <si>
    <t>2006.07.18</t>
  </si>
  <si>
    <t>2006.02.05</t>
  </si>
  <si>
    <t>2006.05.14</t>
  </si>
  <si>
    <t>2005.11.11</t>
  </si>
  <si>
    <t>2005.07.24</t>
  </si>
  <si>
    <t>2004.12.31</t>
  </si>
  <si>
    <t>2006.01.21</t>
  </si>
  <si>
    <t>2006.03.20</t>
  </si>
  <si>
    <t>2004.12.09</t>
  </si>
  <si>
    <t>2005.04.22</t>
  </si>
  <si>
    <t>2005.04.08</t>
  </si>
  <si>
    <t>2004.12.01</t>
  </si>
  <si>
    <t>2006.01.04</t>
  </si>
  <si>
    <t>2005.06.14</t>
  </si>
  <si>
    <t>2006.03.29</t>
  </si>
  <si>
    <t>2005.05.09</t>
  </si>
  <si>
    <t>2005.04.29</t>
  </si>
  <si>
    <t>2006.10.26</t>
  </si>
  <si>
    <t>2006.03.25</t>
  </si>
  <si>
    <t>2005.08.09</t>
  </si>
  <si>
    <t>2006.06.14</t>
  </si>
  <si>
    <t>2006.09.19</t>
  </si>
  <si>
    <t>2006.09.26</t>
  </si>
  <si>
    <t>2005.08.18</t>
  </si>
  <si>
    <t>2004.09.13</t>
  </si>
  <si>
    <t>2005.10.20</t>
  </si>
  <si>
    <t>2005.06.21</t>
  </si>
  <si>
    <t>2005.10.31</t>
  </si>
  <si>
    <t>2005.11.10</t>
  </si>
  <si>
    <t>2004.04.22</t>
  </si>
  <si>
    <t>2007.02.04</t>
  </si>
  <si>
    <t>2006.02.28</t>
  </si>
  <si>
    <t>2006.09.22</t>
  </si>
  <si>
    <t>2005.05.20</t>
  </si>
  <si>
    <t>2005.10.22</t>
  </si>
  <si>
    <t>2004.09.19</t>
  </si>
  <si>
    <t>2006.10.09</t>
  </si>
  <si>
    <t>2006.02.03</t>
  </si>
  <si>
    <t>2006.09.08</t>
  </si>
  <si>
    <t>2005.06.20</t>
  </si>
  <si>
    <t>2005.02.18</t>
  </si>
  <si>
    <t>2006.01.11</t>
  </si>
  <si>
    <t>2007.01.30</t>
  </si>
  <si>
    <t>2005.02.03</t>
  </si>
  <si>
    <t>2004.07.10</t>
  </si>
  <si>
    <t>2006.03.23</t>
  </si>
  <si>
    <t>2006.04.07</t>
  </si>
  <si>
    <t>2004.09.18</t>
  </si>
  <si>
    <t>2006.04.04</t>
  </si>
  <si>
    <t>2005.04.07</t>
  </si>
  <si>
    <t>2005.03.25</t>
  </si>
  <si>
    <t>2006.08.03</t>
  </si>
  <si>
    <t>2005.12.27</t>
  </si>
  <si>
    <t>2004.08.04</t>
  </si>
  <si>
    <t>2006.03.16</t>
  </si>
  <si>
    <t>2005.05.21</t>
  </si>
  <si>
    <t>2005.03.19</t>
  </si>
  <si>
    <t>2005.07.23</t>
  </si>
  <si>
    <t>2006.02.18</t>
  </si>
  <si>
    <t>2005.05.18</t>
  </si>
  <si>
    <t>2006.10.22</t>
  </si>
  <si>
    <t>2004.08.21</t>
  </si>
  <si>
    <t>2006.08.19</t>
  </si>
  <si>
    <t>2004.11.27</t>
  </si>
  <si>
    <t>2004.12.22</t>
  </si>
  <si>
    <t>2005.09.29</t>
  </si>
  <si>
    <t>2005.05.28</t>
  </si>
  <si>
    <t>2007.03.13</t>
  </si>
  <si>
    <t>2006.10.02</t>
  </si>
  <si>
    <t>2004.06.29</t>
  </si>
  <si>
    <t>2006.11.05</t>
  </si>
  <si>
    <t>2005.05.02</t>
  </si>
  <si>
    <t>2004.07.09</t>
  </si>
  <si>
    <t>2004.04.19</t>
  </si>
  <si>
    <t>2005.04.04</t>
  </si>
  <si>
    <t>2004.10.19</t>
  </si>
  <si>
    <t>2004.08.18</t>
  </si>
  <si>
    <t>2006.09.23</t>
  </si>
  <si>
    <t>2006.03.08</t>
  </si>
  <si>
    <t>2005.08.30</t>
  </si>
  <si>
    <t>2005.09.23</t>
  </si>
  <si>
    <t>2005.11.15</t>
  </si>
  <si>
    <t>2004.04.07</t>
  </si>
  <si>
    <t>2004.11.06</t>
  </si>
  <si>
    <t>2005.05.30</t>
  </si>
  <si>
    <t>2004.07.23</t>
  </si>
  <si>
    <t>2006.12.11</t>
  </si>
  <si>
    <t>2005.09.25</t>
  </si>
  <si>
    <t>2004.05.16</t>
  </si>
  <si>
    <t>2005.01.27</t>
  </si>
  <si>
    <t>2006.11.23</t>
  </si>
  <si>
    <t>2006.08.12</t>
  </si>
  <si>
    <t>2007.02.11</t>
  </si>
  <si>
    <t>2004.11.23</t>
  </si>
  <si>
    <t>2006.12.01</t>
  </si>
  <si>
    <t>2006.06.07</t>
  </si>
  <si>
    <t>2006.03.30</t>
  </si>
  <si>
    <t>2004.09.08</t>
  </si>
  <si>
    <t>2004.12.06</t>
  </si>
  <si>
    <t>2004.12.05</t>
  </si>
  <si>
    <t>2007.03.09</t>
  </si>
  <si>
    <t>2005.07.08</t>
  </si>
  <si>
    <t>2006.04.13</t>
  </si>
  <si>
    <t>2006.05.21</t>
  </si>
  <si>
    <t>2004.11.30</t>
  </si>
  <si>
    <t>2007.03.15</t>
  </si>
  <si>
    <t>2006.04.14</t>
  </si>
  <si>
    <t>2007.01.21</t>
  </si>
  <si>
    <t>2006.06.13</t>
  </si>
  <si>
    <t>2006.12.16</t>
  </si>
  <si>
    <t>2004.05.22</t>
  </si>
  <si>
    <t>2004.10.04</t>
  </si>
  <si>
    <t>2005.05.26</t>
  </si>
  <si>
    <t>2005.04.12</t>
  </si>
  <si>
    <t>2005.09.17</t>
  </si>
  <si>
    <t>2005.10.26</t>
  </si>
  <si>
    <t>2007.02.06</t>
  </si>
  <si>
    <t>2006.09.25</t>
  </si>
  <si>
    <t>2004.12.13</t>
  </si>
  <si>
    <t>2004.11.13</t>
  </si>
  <si>
    <t>2005.10.03</t>
  </si>
  <si>
    <t>2004.04.12</t>
  </si>
  <si>
    <t>2006.11.27</t>
  </si>
  <si>
    <t>2006.08.13</t>
  </si>
  <si>
    <t>2005.12.21</t>
  </si>
  <si>
    <t>2005.08.02</t>
  </si>
  <si>
    <t>2004.05.28</t>
  </si>
  <si>
    <t>2006.01.29</t>
  </si>
  <si>
    <t>2004.09.21</t>
  </si>
  <si>
    <t>2004.08.23</t>
  </si>
  <si>
    <t>2007.02.14</t>
  </si>
  <si>
    <t>2005.08.11</t>
  </si>
  <si>
    <t>2005.04.14</t>
  </si>
  <si>
    <t>2004.04.02</t>
  </si>
  <si>
    <t>2005.06.23</t>
  </si>
  <si>
    <t>2005.07.29</t>
  </si>
  <si>
    <t>2007.02.28</t>
  </si>
  <si>
    <t>2005.05.31</t>
  </si>
  <si>
    <t>2006.02.11</t>
  </si>
  <si>
    <t>2006.07.04</t>
  </si>
  <si>
    <t>2006.05.12</t>
  </si>
  <si>
    <t>2006.10.15</t>
  </si>
  <si>
    <t>2005.03.12</t>
  </si>
  <si>
    <t>2005.10.23</t>
  </si>
  <si>
    <t>2005.09.12</t>
  </si>
  <si>
    <t>2006.08.30</t>
  </si>
  <si>
    <t>2006.11.10</t>
  </si>
  <si>
    <t>2005.05.19</t>
  </si>
  <si>
    <t>2006.03.27</t>
  </si>
  <si>
    <t>2006.03.03</t>
  </si>
  <si>
    <t>2005.02.07</t>
  </si>
  <si>
    <t>2004.10.29</t>
  </si>
  <si>
    <t>2006.10.29</t>
  </si>
  <si>
    <t>2004.10.02</t>
  </si>
  <si>
    <t>2004.08.28</t>
  </si>
  <si>
    <t>2006.05.17</t>
  </si>
  <si>
    <t>2006.06.02</t>
  </si>
  <si>
    <t>2004.04.24</t>
  </si>
  <si>
    <t>2005.07.13</t>
  </si>
  <si>
    <t>2005.04.24</t>
  </si>
  <si>
    <t>2005.08.19</t>
  </si>
  <si>
    <t>2006.05.15</t>
  </si>
  <si>
    <t>2004.07.15</t>
  </si>
  <si>
    <t>2006.04.15</t>
  </si>
  <si>
    <t>2005.09.14</t>
  </si>
  <si>
    <t>2006.02.22</t>
  </si>
  <si>
    <t>2005.10.05</t>
  </si>
  <si>
    <t>2005.07.12</t>
  </si>
  <si>
    <t>2007.01.03</t>
  </si>
  <si>
    <t>2004.04.14</t>
  </si>
  <si>
    <t>2004.06.15</t>
  </si>
  <si>
    <t>2004.10.15</t>
  </si>
  <si>
    <t>2005.06.03</t>
  </si>
  <si>
    <t>2005.04.02</t>
  </si>
  <si>
    <t>2004.12.03</t>
  </si>
  <si>
    <t>2005.02.09</t>
  </si>
  <si>
    <t>2005.09.24</t>
  </si>
  <si>
    <t>2004.04.05</t>
  </si>
  <si>
    <t>2005.10.29</t>
  </si>
  <si>
    <t>2006.06.16</t>
  </si>
  <si>
    <t>2006.01.02</t>
  </si>
  <si>
    <t>2007.02.03</t>
  </si>
  <si>
    <t>2005.10.17</t>
  </si>
  <si>
    <t>2004.04.17</t>
  </si>
  <si>
    <t>2005.09.04</t>
  </si>
  <si>
    <t>2006.05.24</t>
  </si>
  <si>
    <t>2005.12.22</t>
  </si>
  <si>
    <t>2005.08.17</t>
  </si>
  <si>
    <t>2007.01.24</t>
  </si>
  <si>
    <t>2004.10.21</t>
  </si>
  <si>
    <t>2005.07.26</t>
  </si>
  <si>
    <t>2005.11.20</t>
  </si>
  <si>
    <t>2006.02.02</t>
  </si>
  <si>
    <t>2006.01.10</t>
  </si>
  <si>
    <t>2005.09.21</t>
  </si>
  <si>
    <t>2004.04.15</t>
  </si>
  <si>
    <t>2005.09.18</t>
  </si>
  <si>
    <t>2004.11.16</t>
  </si>
  <si>
    <t>2004.04.09</t>
  </si>
  <si>
    <t>2006.05.06</t>
  </si>
  <si>
    <t>2005.04.11</t>
  </si>
  <si>
    <t>2007.01.16</t>
  </si>
  <si>
    <t>2004.12.02</t>
  </si>
  <si>
    <t>2004.05.15</t>
  </si>
  <si>
    <t>2007.02.02</t>
  </si>
  <si>
    <t>2004.05.23</t>
  </si>
  <si>
    <t>2007.01.14</t>
  </si>
  <si>
    <t>2004.05.06</t>
  </si>
  <si>
    <t>2004.12.12</t>
  </si>
  <si>
    <t>2006.08.02</t>
  </si>
  <si>
    <t>2006.07.15</t>
  </si>
  <si>
    <t>2006.05.29</t>
  </si>
  <si>
    <t>2004.08.26</t>
  </si>
  <si>
    <t>2007.02.07</t>
  </si>
  <si>
    <t>2006.05.01</t>
  </si>
  <si>
    <t>2006.07.13</t>
  </si>
  <si>
    <t>2005.07.18</t>
  </si>
  <si>
    <t>2005.05.11</t>
  </si>
  <si>
    <t>2006.10.03</t>
  </si>
  <si>
    <t>2004.06.28</t>
  </si>
  <si>
    <t>2006.09.29</t>
  </si>
  <si>
    <t>2006.06.03</t>
  </si>
  <si>
    <t>2006.10.27</t>
  </si>
  <si>
    <t>2004.09.27</t>
  </si>
  <si>
    <t>2006.12.05</t>
  </si>
  <si>
    <t>2004.05.11</t>
  </si>
  <si>
    <t>2007.03.20</t>
  </si>
  <si>
    <t>2006.05.27</t>
  </si>
  <si>
    <t>2006.12.24</t>
  </si>
  <si>
    <t>2005.07.17</t>
  </si>
  <si>
    <t>2004.07.01</t>
  </si>
  <si>
    <t>2004.06.04</t>
  </si>
  <si>
    <t>2004.12.14</t>
  </si>
  <si>
    <t>2006.01.12</t>
  </si>
  <si>
    <t>2005.01.01</t>
  </si>
  <si>
    <t>2006.05.04</t>
  </si>
  <si>
    <t>2006.05.10</t>
  </si>
  <si>
    <t>2005.02.01</t>
  </si>
  <si>
    <t>2004.07.27</t>
  </si>
  <si>
    <t>2006.04.19</t>
  </si>
  <si>
    <t>2006.06.12</t>
  </si>
  <si>
    <t>2004.06.23</t>
  </si>
  <si>
    <t>2005.10.10</t>
  </si>
  <si>
    <t>2006.03.17</t>
  </si>
  <si>
    <t>2006.11.04</t>
  </si>
  <si>
    <t>2004.09.10</t>
  </si>
  <si>
    <t>2004.05.17</t>
  </si>
  <si>
    <t>2006.06.23</t>
  </si>
  <si>
    <t>2006.06.22</t>
  </si>
  <si>
    <t>2006.08.18</t>
  </si>
  <si>
    <t>2004.11.22</t>
  </si>
  <si>
    <t>2004.06.25</t>
  </si>
  <si>
    <t>2004.04.21</t>
  </si>
  <si>
    <t>2006.03.28</t>
  </si>
  <si>
    <t>2006.12.06</t>
  </si>
  <si>
    <t>2005.01.18</t>
  </si>
  <si>
    <t>2006.03.07</t>
  </si>
  <si>
    <t>2007.01.20</t>
  </si>
  <si>
    <t>2006.11.08</t>
  </si>
  <si>
    <t>2006.08.08</t>
  </si>
  <si>
    <t>2005.09.22</t>
  </si>
  <si>
    <t>2005.07.16</t>
  </si>
  <si>
    <t>2005.08.29</t>
  </si>
  <si>
    <t>2004.12.27</t>
  </si>
  <si>
    <t>2006.05.31</t>
  </si>
  <si>
    <t>2005.11.30</t>
  </si>
  <si>
    <t>2004.08.17</t>
  </si>
  <si>
    <t>2006.07.25</t>
  </si>
  <si>
    <t>2006.11.22</t>
  </si>
  <si>
    <t>2005.01.11</t>
  </si>
  <si>
    <t>2004.11.18</t>
  </si>
  <si>
    <t>2004.04.27</t>
  </si>
  <si>
    <t>2005.09.28</t>
  </si>
  <si>
    <t>2007.03.24</t>
  </si>
  <si>
    <t>2004.12.20</t>
  </si>
  <si>
    <t>2006.08.16</t>
  </si>
  <si>
    <t>2005.06.29</t>
  </si>
  <si>
    <t>2006.08.04</t>
  </si>
  <si>
    <t>2006.04.05</t>
  </si>
  <si>
    <t>2006.04.11</t>
  </si>
  <si>
    <t>2006.12.31</t>
  </si>
  <si>
    <t>2005.01.31</t>
  </si>
  <si>
    <t>2004.09.15</t>
  </si>
  <si>
    <t>2006.10.18</t>
  </si>
  <si>
    <t>2004.07.31</t>
  </si>
  <si>
    <t>2006.08.05</t>
  </si>
  <si>
    <t>2005.09.05</t>
  </si>
  <si>
    <t>2007.02.09</t>
  </si>
  <si>
    <t>2006.07.01</t>
  </si>
  <si>
    <t>2007.02.10</t>
  </si>
  <si>
    <t>2005.08.23</t>
  </si>
  <si>
    <t>2005.08.10</t>
  </si>
  <si>
    <t>2004.06.22</t>
  </si>
  <si>
    <t>2005.04.19</t>
  </si>
  <si>
    <t>2004.08.16</t>
  </si>
  <si>
    <t>2004.06.10</t>
  </si>
  <si>
    <t>2004.04.10</t>
  </si>
  <si>
    <t>2004.06.11</t>
  </si>
  <si>
    <t>2004.05.24</t>
  </si>
  <si>
    <t>2006.10.19</t>
  </si>
  <si>
    <t>2004.04.13</t>
  </si>
  <si>
    <t>2006.06.05</t>
  </si>
  <si>
    <t>2006.12.10</t>
  </si>
  <si>
    <t>2007.03.23</t>
  </si>
  <si>
    <t>2005.05.01</t>
  </si>
  <si>
    <t>2006.05.30</t>
  </si>
  <si>
    <t>2007.02.26</t>
  </si>
  <si>
    <t>2005.06.13</t>
  </si>
  <si>
    <t>2006.08.27</t>
  </si>
  <si>
    <t>2007.02.27</t>
  </si>
  <si>
    <t>2004.06.14</t>
  </si>
  <si>
    <t>2004.05.30</t>
  </si>
  <si>
    <t>2006.06.25</t>
  </si>
  <si>
    <t>2005.03.20</t>
  </si>
  <si>
    <t>2007.03.02</t>
  </si>
  <si>
    <t>2007.01.12</t>
  </si>
  <si>
    <t>2006.09.27</t>
  </si>
  <si>
    <t>2006.02.19</t>
  </si>
  <si>
    <t>2004.10.13</t>
  </si>
  <si>
    <t>2007.01.23</t>
  </si>
  <si>
    <t>2004.09.07</t>
  </si>
  <si>
    <t>2006.02.10</t>
  </si>
  <si>
    <t>2006.04.20</t>
  </si>
  <si>
    <t>2006.04.27</t>
  </si>
  <si>
    <t>2006.08.26</t>
  </si>
  <si>
    <t>2007.02.25</t>
  </si>
  <si>
    <t>2007.03.10</t>
  </si>
  <si>
    <t>2005.12.17</t>
  </si>
  <si>
    <t>2006.11.14</t>
  </si>
  <si>
    <t>2005.03.31</t>
  </si>
  <si>
    <t>2006.10.05</t>
  </si>
  <si>
    <t>2006.07.16</t>
  </si>
  <si>
    <t>2005.12.01</t>
  </si>
  <si>
    <t>2005.07.05</t>
  </si>
  <si>
    <t>2006.12.26</t>
  </si>
  <si>
    <t>2005.09.19</t>
  </si>
  <si>
    <t>2006.04.24</t>
  </si>
  <si>
    <t>2005.12.29</t>
  </si>
  <si>
    <t>2005.06.24</t>
  </si>
  <si>
    <t>2005.12.02</t>
  </si>
  <si>
    <t>2006.04.10</t>
  </si>
  <si>
    <t>2005.07.19</t>
  </si>
  <si>
    <t>2006.10.01</t>
  </si>
  <si>
    <t>2005.01.24</t>
  </si>
  <si>
    <t>2004.11.05</t>
  </si>
  <si>
    <t>2005.05.15</t>
  </si>
  <si>
    <t>2005.12.28</t>
  </si>
  <si>
    <t>2006.08.06</t>
  </si>
  <si>
    <t>2005.04.09</t>
  </si>
  <si>
    <t>2006.01.13</t>
  </si>
  <si>
    <t>2004.11.07</t>
  </si>
  <si>
    <t>2005.10.18</t>
  </si>
  <si>
    <t>2005.11.23</t>
  </si>
  <si>
    <t>2006.05.16</t>
  </si>
  <si>
    <t>2005.05.08</t>
  </si>
  <si>
    <t>2004.06.24</t>
  </si>
  <si>
    <t>2006.04.08</t>
  </si>
  <si>
    <t>2006.10.21</t>
  </si>
  <si>
    <t>2006.05.02</t>
  </si>
  <si>
    <t>2006.07.14</t>
  </si>
  <si>
    <t>2005.07.25</t>
  </si>
  <si>
    <t>2005.08.15</t>
  </si>
  <si>
    <t>2006.06.30</t>
  </si>
  <si>
    <t>2006.05.19</t>
  </si>
  <si>
    <t>2005.05.05</t>
  </si>
  <si>
    <t>2004.09.06</t>
  </si>
  <si>
    <t>2004.09.09</t>
  </si>
  <si>
    <t>2006.09.11</t>
  </si>
  <si>
    <t>2006.09.15</t>
  </si>
  <si>
    <t>2005.06.09</t>
  </si>
  <si>
    <t>2006.09.04</t>
  </si>
  <si>
    <t>2005.12.15</t>
  </si>
  <si>
    <t>2006.07.26</t>
  </si>
  <si>
    <t>2004.09.25</t>
  </si>
  <si>
    <t>2005.07.04</t>
  </si>
  <si>
    <t>2005.11.03</t>
  </si>
  <si>
    <t>2007.03.31</t>
  </si>
  <si>
    <t>2005.06.10</t>
  </si>
  <si>
    <t>2005.03.28</t>
  </si>
  <si>
    <t>2006.12.29</t>
  </si>
  <si>
    <t>2006.04.21</t>
  </si>
  <si>
    <t>2004.07.24</t>
  </si>
  <si>
    <t>2004.08.09</t>
  </si>
  <si>
    <t>2006.04.18</t>
  </si>
  <si>
    <t>2005.02.14</t>
  </si>
  <si>
    <t>2007.02.22</t>
  </si>
  <si>
    <t>2005.07.02</t>
  </si>
  <si>
    <t>2007.01.13</t>
  </si>
  <si>
    <t>2005.03.21</t>
  </si>
  <si>
    <t>2006.02.21</t>
  </si>
  <si>
    <t>2005.06.11</t>
  </si>
  <si>
    <t>2005.11.07</t>
  </si>
  <si>
    <t>2006.01.16</t>
  </si>
  <si>
    <t>2005.01.26</t>
  </si>
  <si>
    <t>2006.08.25</t>
  </si>
  <si>
    <t>2007.01.27</t>
  </si>
  <si>
    <t>2005.07.07</t>
  </si>
  <si>
    <t>2005.01.17</t>
  </si>
  <si>
    <t>2004.08.08</t>
  </si>
  <si>
    <t>2004.10.24</t>
  </si>
  <si>
    <t>2006.10.04</t>
  </si>
  <si>
    <t>2006.02.04</t>
  </si>
  <si>
    <t>2006.09.03</t>
  </si>
  <si>
    <t>2004.05.04</t>
  </si>
  <si>
    <t>2005.03.17</t>
  </si>
  <si>
    <t>2005.11.14</t>
  </si>
  <si>
    <t>2004.09.11</t>
  </si>
  <si>
    <t>2006.07.10</t>
  </si>
  <si>
    <t>2006.02.08</t>
  </si>
  <si>
    <t>2004.04.11</t>
  </si>
  <si>
    <t>2006.03.15</t>
  </si>
  <si>
    <t>2004.07.29</t>
  </si>
  <si>
    <t>2005.04.21</t>
  </si>
  <si>
    <t>2006.03.11</t>
  </si>
  <si>
    <t>2005.02.15</t>
  </si>
  <si>
    <t>2006.10.31</t>
  </si>
  <si>
    <t>2006.10.14</t>
  </si>
  <si>
    <t>2006.02.06</t>
  </si>
  <si>
    <t>2004.08.05</t>
  </si>
  <si>
    <t>2006.08.17</t>
  </si>
  <si>
    <t>2006.07.12</t>
  </si>
  <si>
    <t>2005.04.27</t>
  </si>
  <si>
    <t>2005.01.12</t>
  </si>
  <si>
    <t>2004.08.25</t>
  </si>
  <si>
    <t>2005.10.08</t>
  </si>
  <si>
    <t>2005.10.12</t>
  </si>
  <si>
    <t>2006.01.25</t>
  </si>
  <si>
    <t>2004.05.10</t>
  </si>
  <si>
    <t>2005.12.16</t>
  </si>
  <si>
    <t>2006.07.28</t>
  </si>
  <si>
    <t>2005.12.13</t>
  </si>
  <si>
    <t>2006.10.28</t>
  </si>
  <si>
    <t>2005.01.21</t>
  </si>
  <si>
    <t>2004.07.20</t>
  </si>
  <si>
    <t>2007.03.26</t>
  </si>
  <si>
    <t>2005.03.15</t>
  </si>
  <si>
    <t>2006.11.07</t>
  </si>
  <si>
    <t>2006.07.08</t>
  </si>
  <si>
    <t>2006.06.27</t>
  </si>
  <si>
    <t>2004.06.17</t>
  </si>
  <si>
    <t>2006.04.23</t>
  </si>
  <si>
    <t>2006.12.12</t>
  </si>
  <si>
    <t>2004.07.28</t>
  </si>
  <si>
    <t>2005.07.10</t>
  </si>
  <si>
    <t>2005.09.03</t>
  </si>
  <si>
    <t>2006.08.20</t>
  </si>
  <si>
    <t>2004.05.12</t>
  </si>
  <si>
    <t>2006.06.24</t>
  </si>
  <si>
    <t>2006.05.25</t>
  </si>
  <si>
    <t>2004.05.21</t>
  </si>
  <si>
    <t>2005.03.11</t>
  </si>
  <si>
    <t>2004.09.14</t>
  </si>
  <si>
    <t>2005.01.14</t>
  </si>
  <si>
    <t>2004.06.06</t>
  </si>
  <si>
    <t>2007.03.06</t>
  </si>
  <si>
    <t>2004.07.21</t>
  </si>
  <si>
    <t>2004.06.01</t>
  </si>
  <si>
    <t>2004.07.26</t>
  </si>
  <si>
    <t>2007.02.01</t>
  </si>
  <si>
    <t>2004.06.20</t>
  </si>
  <si>
    <t>2006.07.20</t>
  </si>
  <si>
    <t>2004.05.09</t>
  </si>
  <si>
    <t>2006.10.17</t>
  </si>
  <si>
    <t>2006.03.09</t>
  </si>
  <si>
    <t>2004.09.29</t>
  </si>
  <si>
    <t>2007.01.19</t>
  </si>
  <si>
    <t>2005.08.06</t>
  </si>
  <si>
    <t>2004.08.30</t>
  </si>
  <si>
    <t>2004.08.20</t>
  </si>
  <si>
    <t>2004.07.02</t>
  </si>
  <si>
    <t>2004.10.27</t>
  </si>
  <si>
    <t>2006.08.09</t>
  </si>
  <si>
    <t>2006.09.17</t>
  </si>
  <si>
    <t>2005.09.10</t>
  </si>
  <si>
    <t>2004.09.05</t>
  </si>
  <si>
    <t>2006.02.12</t>
  </si>
  <si>
    <t>2006.02.07</t>
  </si>
  <si>
    <t>2005.06.07</t>
  </si>
  <si>
    <t>2005.02.24</t>
  </si>
  <si>
    <t>2004.05.14</t>
  </si>
  <si>
    <t>2006.12.25</t>
  </si>
  <si>
    <t>2004.05.13</t>
  </si>
  <si>
    <t>2006.03.04</t>
  </si>
  <si>
    <t>2006.09.20</t>
  </si>
  <si>
    <t>2004.12.26</t>
  </si>
  <si>
    <t>2006.04.26</t>
  </si>
  <si>
    <t>2007.03.03</t>
  </si>
  <si>
    <t>2006.05.18</t>
  </si>
  <si>
    <t>2005.03.08</t>
  </si>
  <si>
    <t>2006.10.13</t>
  </si>
  <si>
    <t>2004.10.26</t>
  </si>
  <si>
    <t>2004.11.10</t>
  </si>
  <si>
    <t>2006.05.03</t>
  </si>
  <si>
    <t>2004.10.14</t>
  </si>
  <si>
    <t>2005.02.11</t>
  </si>
  <si>
    <t>2006.05.13</t>
  </si>
  <si>
    <t>2005.06.19</t>
  </si>
  <si>
    <t>2004.05.18</t>
  </si>
  <si>
    <t>2004.08.13</t>
  </si>
  <si>
    <t>2004.07.17</t>
  </si>
  <si>
    <t>2006.11.03</t>
  </si>
  <si>
    <t>2006.11.24</t>
  </si>
  <si>
    <t>2005.03.23</t>
  </si>
  <si>
    <t>2005.11.21</t>
  </si>
  <si>
    <t>2006.09.02</t>
  </si>
  <si>
    <t>2005.11.16</t>
  </si>
  <si>
    <t>2005.10.01</t>
  </si>
  <si>
    <t>2006.07.21</t>
  </si>
  <si>
    <t>2004.12.25</t>
  </si>
  <si>
    <t>2004.04.16</t>
  </si>
  <si>
    <t>2006.10.30</t>
  </si>
  <si>
    <t>2005.10.21</t>
  </si>
  <si>
    <t>2005.11.28</t>
  </si>
  <si>
    <t>2005.11.17</t>
  </si>
  <si>
    <t>2005.12.20</t>
  </si>
  <si>
    <t>2004.05.01</t>
  </si>
  <si>
    <t>2004.05.31</t>
  </si>
  <si>
    <t>2006.01.23</t>
  </si>
  <si>
    <t>2005.11.25</t>
  </si>
  <si>
    <t>2005.02.25</t>
  </si>
  <si>
    <t>2004.12.28</t>
  </si>
  <si>
    <t>2007.02.13</t>
  </si>
  <si>
    <t>2006.01.26</t>
  </si>
  <si>
    <t>2006.01.05</t>
  </si>
  <si>
    <t>2006.03.22</t>
  </si>
  <si>
    <t>2005.05.12</t>
  </si>
  <si>
    <t>2005.08.05</t>
  </si>
  <si>
    <t>2005.09.27</t>
  </si>
  <si>
    <t>2006.12.27</t>
  </si>
  <si>
    <t>2006.04.30</t>
  </si>
  <si>
    <t>2006.11.12</t>
  </si>
  <si>
    <t>2006.03.24</t>
  </si>
  <si>
    <t>2006.08.11</t>
  </si>
  <si>
    <t>2005.11.08</t>
  </si>
  <si>
    <t>2004.10.23</t>
  </si>
  <si>
    <t>2005.12.30</t>
  </si>
  <si>
    <t>2004.09.17</t>
  </si>
  <si>
    <t>2004.07.06</t>
  </si>
  <si>
    <t>2005.05.10</t>
  </si>
  <si>
    <t>2007.01.07</t>
  </si>
  <si>
    <t>2006.10.12</t>
  </si>
  <si>
    <t>2007.01.08</t>
  </si>
  <si>
    <t>2004.09.01</t>
  </si>
  <si>
    <t>2004.10.05</t>
  </si>
  <si>
    <t>2004.11.08</t>
  </si>
  <si>
    <t>2007.03.27</t>
  </si>
  <si>
    <t>2005.04.03</t>
  </si>
  <si>
    <t>2005.07.28</t>
  </si>
  <si>
    <t>2005.08.25</t>
  </si>
  <si>
    <t>2005.07.21</t>
  </si>
  <si>
    <t>2006.09.10</t>
  </si>
  <si>
    <t>2005.06.28</t>
  </si>
  <si>
    <t>2005.09.15</t>
  </si>
  <si>
    <t>2004.08.24</t>
  </si>
  <si>
    <t>2005.04.10</t>
  </si>
  <si>
    <t>2005.07.09</t>
  </si>
  <si>
    <t>2005.04.17</t>
  </si>
  <si>
    <t>2006.09.24</t>
  </si>
  <si>
    <t>2005.06.25</t>
  </si>
  <si>
    <t>2006.01.20</t>
  </si>
  <si>
    <t>2004.06.13</t>
  </si>
  <si>
    <t>2005.04.16</t>
  </si>
  <si>
    <t>2004.08.06</t>
  </si>
  <si>
    <t>2007.02.12</t>
  </si>
  <si>
    <t>2007.03.25</t>
  </si>
  <si>
    <t>2005.04.06</t>
  </si>
  <si>
    <t>2006.08.01</t>
  </si>
  <si>
    <t>2005.11.22</t>
  </si>
  <si>
    <t>2006.09.30</t>
  </si>
  <si>
    <t>2006.01.08</t>
  </si>
  <si>
    <t>2006.10.23</t>
  </si>
  <si>
    <t>2007.03.28</t>
  </si>
  <si>
    <t>2006.09.07</t>
  </si>
  <si>
    <t>2007.03.14</t>
  </si>
  <si>
    <t>2005.03.07</t>
  </si>
  <si>
    <t>2005.09.11</t>
  </si>
  <si>
    <t>2005.06.12</t>
  </si>
  <si>
    <t>2007.01.02</t>
  </si>
  <si>
    <t>2007.01.26</t>
  </si>
  <si>
    <t>2005.05.07</t>
  </si>
  <si>
    <t>2006.05.07</t>
  </si>
  <si>
    <t>年</t>
  </si>
  <si>
    <t>入学日1</t>
    <rPh sb="0" eb="2">
      <t>ニュウガク</t>
    </rPh>
    <rPh sb="2" eb="3">
      <t>ビ</t>
    </rPh>
    <phoneticPr fontId="1"/>
  </si>
  <si>
    <t>入学日2</t>
    <rPh sb="0" eb="2">
      <t>ニュウガク</t>
    </rPh>
    <rPh sb="2" eb="3">
      <t>ビ</t>
    </rPh>
    <phoneticPr fontId="1"/>
  </si>
  <si>
    <t>入学日3</t>
    <rPh sb="0" eb="2">
      <t>ニュウガク</t>
    </rPh>
    <rPh sb="2" eb="3">
      <t>ビ</t>
    </rPh>
    <phoneticPr fontId="1"/>
  </si>
  <si>
    <t>R4年4月5日</t>
    <rPh sb="6" eb="7">
      <t>ニチ</t>
    </rPh>
    <phoneticPr fontId="1"/>
  </si>
  <si>
    <t>R3年4月5日</t>
    <rPh sb="6" eb="7">
      <t>ニチ</t>
    </rPh>
    <phoneticPr fontId="1"/>
  </si>
  <si>
    <t>R2年4月5日</t>
    <rPh sb="6" eb="7">
      <t>ニチ</t>
    </rPh>
    <phoneticPr fontId="1"/>
  </si>
  <si>
    <t>R4年4月6日</t>
    <rPh sb="6" eb="7">
      <t>ニチ</t>
    </rPh>
    <phoneticPr fontId="1"/>
  </si>
  <si>
    <t>R3年4月6日</t>
    <rPh sb="6" eb="7">
      <t>ニチ</t>
    </rPh>
    <phoneticPr fontId="1"/>
  </si>
  <si>
    <t>R2年4月6日</t>
    <rPh sb="6" eb="7">
      <t>ニチ</t>
    </rPh>
    <phoneticPr fontId="1"/>
  </si>
  <si>
    <t>R4年4月7日</t>
    <rPh sb="6" eb="7">
      <t>ニチ</t>
    </rPh>
    <phoneticPr fontId="1"/>
  </si>
  <si>
    <t>R3年4月7日</t>
    <rPh sb="6" eb="7">
      <t>ニチ</t>
    </rPh>
    <phoneticPr fontId="1"/>
  </si>
  <si>
    <t>R2年4月7日</t>
    <rPh sb="6" eb="7">
      <t>ニチ</t>
    </rPh>
    <phoneticPr fontId="1"/>
  </si>
  <si>
    <t>R4年4月8日</t>
    <rPh sb="6" eb="7">
      <t>ニチ</t>
    </rPh>
    <phoneticPr fontId="1"/>
  </si>
  <si>
    <t>R3年4月8日</t>
    <rPh sb="6" eb="7">
      <t>ニチ</t>
    </rPh>
    <phoneticPr fontId="1"/>
  </si>
  <si>
    <t>R2年4月8日</t>
    <rPh sb="6" eb="7">
      <t>ニチ</t>
    </rPh>
    <phoneticPr fontId="1"/>
  </si>
  <si>
    <t>R4年4月9日</t>
    <rPh sb="6" eb="7">
      <t>ニチ</t>
    </rPh>
    <phoneticPr fontId="1"/>
  </si>
  <si>
    <t>R3年4月9日</t>
    <rPh sb="6" eb="7">
      <t>ニチ</t>
    </rPh>
    <phoneticPr fontId="1"/>
  </si>
  <si>
    <t>R2年4月9日</t>
    <rPh sb="6" eb="7">
      <t>ニチ</t>
    </rPh>
    <phoneticPr fontId="1"/>
  </si>
  <si>
    <t>R4年4月10日</t>
    <rPh sb="7" eb="8">
      <t>ニチ</t>
    </rPh>
    <phoneticPr fontId="1"/>
  </si>
  <si>
    <t>R3年4月10日</t>
    <rPh sb="7" eb="8">
      <t>ニチ</t>
    </rPh>
    <phoneticPr fontId="1"/>
  </si>
  <si>
    <t>R2年4月10日</t>
    <rPh sb="7" eb="8">
      <t>ニチ</t>
    </rPh>
    <phoneticPr fontId="1"/>
  </si>
  <si>
    <t>R4年4月11日</t>
    <rPh sb="7" eb="8">
      <t>ニチ</t>
    </rPh>
    <phoneticPr fontId="1"/>
  </si>
  <si>
    <t>R3年4月11日</t>
    <rPh sb="7" eb="8">
      <t>ニチ</t>
    </rPh>
    <phoneticPr fontId="1"/>
  </si>
  <si>
    <t>R2年4月11日</t>
    <rPh sb="7" eb="8">
      <t>ニチ</t>
    </rPh>
    <phoneticPr fontId="1"/>
  </si>
  <si>
    <t>R4年4月12日</t>
    <rPh sb="7" eb="8">
      <t>ニチ</t>
    </rPh>
    <phoneticPr fontId="1"/>
  </si>
  <si>
    <t>R3年4月12日</t>
    <rPh sb="7" eb="8">
      <t>ニチ</t>
    </rPh>
    <phoneticPr fontId="1"/>
  </si>
  <si>
    <t>R2年4月12日</t>
    <rPh sb="7" eb="8">
      <t>ニチ</t>
    </rPh>
    <phoneticPr fontId="1"/>
  </si>
  <si>
    <t>R4年4月13日</t>
    <rPh sb="7" eb="8">
      <t>ニチ</t>
    </rPh>
    <phoneticPr fontId="1"/>
  </si>
  <si>
    <t>R3年4月13日</t>
    <rPh sb="7" eb="8">
      <t>ニチ</t>
    </rPh>
    <phoneticPr fontId="1"/>
  </si>
  <si>
    <t>R2年4月13日</t>
    <rPh sb="7" eb="8">
      <t>ニチ</t>
    </rPh>
    <phoneticPr fontId="1"/>
  </si>
  <si>
    <t>R4年4月14日</t>
    <rPh sb="7" eb="8">
      <t>ニチ</t>
    </rPh>
    <phoneticPr fontId="1"/>
  </si>
  <si>
    <t>R3年4月14日</t>
    <rPh sb="7" eb="8">
      <t>ニチ</t>
    </rPh>
    <phoneticPr fontId="1"/>
  </si>
  <si>
    <t>R2年4月14日</t>
    <rPh sb="7" eb="8">
      <t>ニチ</t>
    </rPh>
    <phoneticPr fontId="1"/>
  </si>
  <si>
    <t>R4年4月15日</t>
    <rPh sb="7" eb="8">
      <t>ニチ</t>
    </rPh>
    <phoneticPr fontId="1"/>
  </si>
  <si>
    <t>R3年4月15日</t>
    <rPh sb="7" eb="8">
      <t>ニチ</t>
    </rPh>
    <phoneticPr fontId="1"/>
  </si>
  <si>
    <t>R2年4月15日</t>
    <rPh sb="7" eb="8">
      <t>ニチ</t>
    </rPh>
    <phoneticPr fontId="1"/>
  </si>
  <si>
    <t>R4年4月16日</t>
    <rPh sb="7" eb="8">
      <t>ニチ</t>
    </rPh>
    <phoneticPr fontId="1"/>
  </si>
  <si>
    <t>R3年4月16日</t>
    <rPh sb="7" eb="8">
      <t>ニチ</t>
    </rPh>
    <phoneticPr fontId="1"/>
  </si>
  <si>
    <t>R2年4月16日</t>
    <rPh sb="7" eb="8">
      <t>ニチ</t>
    </rPh>
    <phoneticPr fontId="1"/>
  </si>
  <si>
    <t>R4年4月17日</t>
    <rPh sb="7" eb="8">
      <t>ニチ</t>
    </rPh>
    <phoneticPr fontId="1"/>
  </si>
  <si>
    <t>R3年4月17日</t>
    <rPh sb="7" eb="8">
      <t>ニチ</t>
    </rPh>
    <phoneticPr fontId="1"/>
  </si>
  <si>
    <t>R2年4月17日</t>
    <rPh sb="7" eb="8">
      <t>ニチ</t>
    </rPh>
    <phoneticPr fontId="1"/>
  </si>
  <si>
    <t>R4年4月18日</t>
    <rPh sb="7" eb="8">
      <t>ニチ</t>
    </rPh>
    <phoneticPr fontId="1"/>
  </si>
  <si>
    <t>R3年4月18日</t>
    <rPh sb="7" eb="8">
      <t>ニチ</t>
    </rPh>
    <phoneticPr fontId="1"/>
  </si>
  <si>
    <t>R2年4月18日</t>
    <rPh sb="7" eb="8">
      <t>ニチ</t>
    </rPh>
    <phoneticPr fontId="1"/>
  </si>
  <si>
    <t>R4年4月19日</t>
    <rPh sb="7" eb="8">
      <t>ニチ</t>
    </rPh>
    <phoneticPr fontId="1"/>
  </si>
  <si>
    <t>R3年4月19日</t>
    <rPh sb="7" eb="8">
      <t>ニチ</t>
    </rPh>
    <phoneticPr fontId="1"/>
  </si>
  <si>
    <t>R2年4月19日</t>
    <rPh sb="7" eb="8">
      <t>ニチ</t>
    </rPh>
    <phoneticPr fontId="1"/>
  </si>
  <si>
    <t>R4年4月20日</t>
    <rPh sb="7" eb="8">
      <t>ニチ</t>
    </rPh>
    <phoneticPr fontId="1"/>
  </si>
  <si>
    <t>R3年4月20日</t>
    <rPh sb="7" eb="8">
      <t>ニチ</t>
    </rPh>
    <phoneticPr fontId="1"/>
  </si>
  <si>
    <t>R2年4月20日</t>
    <rPh sb="7" eb="8">
      <t>ニチ</t>
    </rPh>
    <phoneticPr fontId="1"/>
  </si>
  <si>
    <t>学　校　名</t>
    <rPh sb="0" eb="1">
      <t>ガク</t>
    </rPh>
    <rPh sb="2" eb="3">
      <t>コウ</t>
    </rPh>
    <rPh sb="4" eb="5">
      <t>メイ</t>
    </rPh>
    <phoneticPr fontId="1"/>
  </si>
  <si>
    <t>フリガナ</t>
    <phoneticPr fontId="1"/>
  </si>
  <si>
    <t>フリガナ</t>
    <phoneticPr fontId="1"/>
  </si>
  <si>
    <t>4．入学年月日をダウンメニューから選んで下さい。</t>
    <rPh sb="2" eb="7">
      <t>ニュウガクネンガッピ</t>
    </rPh>
    <rPh sb="17" eb="18">
      <t>エラ</t>
    </rPh>
    <rPh sb="20" eb="21">
      <t>クダ</t>
    </rPh>
    <phoneticPr fontId="24"/>
  </si>
  <si>
    <r>
      <t>1．</t>
    </r>
    <r>
      <rPr>
        <b/>
        <sz val="11"/>
        <rFont val="ＭＳ Ｐゴシック"/>
        <family val="3"/>
        <charset val="128"/>
        <scheme val="minor"/>
      </rPr>
      <t>学校名をダウンメニューから選んで下さい。</t>
    </r>
    <r>
      <rPr>
        <sz val="11"/>
        <color theme="1"/>
        <rFont val="ＭＳ Ｐゴシック"/>
        <family val="3"/>
        <charset val="128"/>
        <scheme val="minor"/>
      </rPr>
      <t>学校の住所と電話番号が表示されます。</t>
    </r>
    <rPh sb="2" eb="5">
      <t>ガッコウメイ</t>
    </rPh>
    <rPh sb="15" eb="16">
      <t>エラ</t>
    </rPh>
    <rPh sb="18" eb="19">
      <t>クダ</t>
    </rPh>
    <rPh sb="22" eb="24">
      <t>ガッコウ</t>
    </rPh>
    <rPh sb="25" eb="27">
      <t>ジュウショ</t>
    </rPh>
    <rPh sb="28" eb="30">
      <t>デンワ</t>
    </rPh>
    <rPh sb="30" eb="32">
      <t>バンゴウ</t>
    </rPh>
    <rPh sb="33" eb="35">
      <t>ヒョウジ</t>
    </rPh>
    <phoneticPr fontId="24"/>
  </si>
  <si>
    <r>
      <t>2．引率者や監督の氏名電話番校を入力して下さい。尚、</t>
    </r>
    <r>
      <rPr>
        <b/>
        <sz val="11"/>
        <color theme="1"/>
        <rFont val="ＭＳ Ｐゴシック"/>
        <family val="3"/>
        <charset val="128"/>
        <scheme val="minor"/>
      </rPr>
      <t>監督の「TEL」のところには、携帯電話の番号を入力して下さい。</t>
    </r>
    <rPh sb="2" eb="5">
      <t>インソツシャ</t>
    </rPh>
    <rPh sb="6" eb="8">
      <t>カントク</t>
    </rPh>
    <rPh sb="9" eb="11">
      <t>シメイ</t>
    </rPh>
    <rPh sb="11" eb="15">
      <t>デンワバンコウ</t>
    </rPh>
    <rPh sb="16" eb="18">
      <t>ニュウリョク</t>
    </rPh>
    <rPh sb="20" eb="21">
      <t>クダ</t>
    </rPh>
    <rPh sb="24" eb="25">
      <t>ナオ</t>
    </rPh>
    <rPh sb="26" eb="28">
      <t>カントク</t>
    </rPh>
    <rPh sb="41" eb="45">
      <t>ケイタイデンワ</t>
    </rPh>
    <rPh sb="46" eb="48">
      <t>バンゴウ</t>
    </rPh>
    <rPh sb="49" eb="51">
      <t>ニュウリョク</t>
    </rPh>
    <rPh sb="53" eb="54">
      <t>クダ</t>
    </rPh>
    <phoneticPr fontId="24"/>
  </si>
  <si>
    <t>　上記生徒は本校在学生とであり、また、高体連の個人情報に関する取り扱いについても、本大会要項の記載事項を承諾したうえで参加申し込みすることに同意します。</t>
    <rPh sb="1" eb="5">
      <t>ジョウキセイト</t>
    </rPh>
    <rPh sb="6" eb="11">
      <t>ホンコウザイガクセイ</t>
    </rPh>
    <rPh sb="19" eb="20">
      <t>コウ</t>
    </rPh>
    <rPh sb="20" eb="21">
      <t>タイ</t>
    </rPh>
    <rPh sb="21" eb="22">
      <t>レン</t>
    </rPh>
    <rPh sb="23" eb="25">
      <t>コジン</t>
    </rPh>
    <rPh sb="25" eb="27">
      <t>ジョウホウ</t>
    </rPh>
    <rPh sb="28" eb="29">
      <t>カン</t>
    </rPh>
    <rPh sb="31" eb="32">
      <t>ト</t>
    </rPh>
    <rPh sb="33" eb="34">
      <t>アツカ</t>
    </rPh>
    <rPh sb="41" eb="44">
      <t>ホンタイカイ</t>
    </rPh>
    <rPh sb="44" eb="46">
      <t>ヨウコウ</t>
    </rPh>
    <rPh sb="47" eb="49">
      <t>キサイ</t>
    </rPh>
    <rPh sb="49" eb="51">
      <t>ジコウ</t>
    </rPh>
    <rPh sb="52" eb="54">
      <t>ショウダク</t>
    </rPh>
    <rPh sb="59" eb="61">
      <t>サンカ</t>
    </rPh>
    <rPh sb="61" eb="62">
      <t>モウ</t>
    </rPh>
    <rPh sb="63" eb="64">
      <t>コ</t>
    </rPh>
    <rPh sb="70" eb="72">
      <t>ドウイ</t>
    </rPh>
    <phoneticPr fontId="1"/>
  </si>
  <si>
    <t>大会競技役員名</t>
    <rPh sb="0" eb="2">
      <t>タイカイ</t>
    </rPh>
    <rPh sb="2" eb="4">
      <t>キョウギ</t>
    </rPh>
    <rPh sb="4" eb="6">
      <t>ヤクイン</t>
    </rPh>
    <rPh sb="6" eb="7">
      <t>メイ</t>
    </rPh>
    <phoneticPr fontId="1"/>
  </si>
  <si>
    <t>令和４年度　第３８回福岡県高等学校男子新人駅伝北部ブロック大会
参　加　申　込　書（Ｂチーム）</t>
    <rPh sb="0" eb="2">
      <t>レイワ</t>
    </rPh>
    <rPh sb="3" eb="5">
      <t>ネンド</t>
    </rPh>
    <rPh sb="6" eb="7">
      <t>ダイ</t>
    </rPh>
    <rPh sb="9" eb="10">
      <t>カイ</t>
    </rPh>
    <rPh sb="10" eb="12">
      <t>フクオカ</t>
    </rPh>
    <rPh sb="12" eb="13">
      <t>ケン</t>
    </rPh>
    <rPh sb="13" eb="15">
      <t>コウトウ</t>
    </rPh>
    <rPh sb="15" eb="17">
      <t>ガッコウ</t>
    </rPh>
    <rPh sb="17" eb="19">
      <t>ダンシ</t>
    </rPh>
    <rPh sb="19" eb="21">
      <t>シンジン</t>
    </rPh>
    <rPh sb="21" eb="23">
      <t>エキデン</t>
    </rPh>
    <rPh sb="23" eb="25">
      <t>ホクブ</t>
    </rPh>
    <rPh sb="29" eb="31">
      <t>タイカイ</t>
    </rPh>
    <rPh sb="32" eb="33">
      <t>サン</t>
    </rPh>
    <rPh sb="34" eb="35">
      <t>カ</t>
    </rPh>
    <rPh sb="36" eb="37">
      <t>サル</t>
    </rPh>
    <rPh sb="38" eb="39">
      <t>コミ</t>
    </rPh>
    <rPh sb="40" eb="41">
      <t>ショ</t>
    </rPh>
    <phoneticPr fontId="1"/>
  </si>
  <si>
    <t>令和４年度　第３８回福岡県高等学校男子新人駅伝北部ブロック大会
参　加　申　込　書（Ｃチーム）</t>
    <rPh sb="0" eb="2">
      <t>レイワ</t>
    </rPh>
    <rPh sb="3" eb="5">
      <t>ネンド</t>
    </rPh>
    <rPh sb="6" eb="7">
      <t>ダイ</t>
    </rPh>
    <rPh sb="9" eb="10">
      <t>カイ</t>
    </rPh>
    <rPh sb="10" eb="12">
      <t>フクオカ</t>
    </rPh>
    <rPh sb="12" eb="13">
      <t>ケン</t>
    </rPh>
    <rPh sb="13" eb="15">
      <t>コウトウ</t>
    </rPh>
    <rPh sb="15" eb="17">
      <t>ガッコウ</t>
    </rPh>
    <rPh sb="17" eb="19">
      <t>ダンシ</t>
    </rPh>
    <rPh sb="19" eb="21">
      <t>シンジン</t>
    </rPh>
    <rPh sb="21" eb="23">
      <t>エキデン</t>
    </rPh>
    <rPh sb="23" eb="25">
      <t>ホクブ</t>
    </rPh>
    <rPh sb="29" eb="31">
      <t>タイカイ</t>
    </rPh>
    <rPh sb="32" eb="33">
      <t>サン</t>
    </rPh>
    <rPh sb="34" eb="35">
      <t>カ</t>
    </rPh>
    <rPh sb="36" eb="37">
      <t>サル</t>
    </rPh>
    <rPh sb="38" eb="39">
      <t>コミ</t>
    </rPh>
    <rPh sb="40" eb="41">
      <t>ショ</t>
    </rPh>
    <phoneticPr fontId="1"/>
  </si>
  <si>
    <t>令和４年度　第３３回福岡県高等学校女子新人駅伝北部ブロック大会
参　加　申　込　書（Ｃチーム）</t>
    <rPh sb="0" eb="2">
      <t>レイワ</t>
    </rPh>
    <rPh sb="3" eb="5">
      <t>ネンド</t>
    </rPh>
    <rPh sb="6" eb="7">
      <t>ダイ</t>
    </rPh>
    <rPh sb="9" eb="10">
      <t>カイ</t>
    </rPh>
    <rPh sb="10" eb="12">
      <t>フクオカ</t>
    </rPh>
    <rPh sb="12" eb="13">
      <t>ケン</t>
    </rPh>
    <rPh sb="13" eb="15">
      <t>コウトウ</t>
    </rPh>
    <rPh sb="15" eb="17">
      <t>ガッコウ</t>
    </rPh>
    <rPh sb="17" eb="19">
      <t>ジョシ</t>
    </rPh>
    <rPh sb="19" eb="21">
      <t>シンジン</t>
    </rPh>
    <rPh sb="21" eb="23">
      <t>エキデン</t>
    </rPh>
    <rPh sb="23" eb="25">
      <t>ホクブ</t>
    </rPh>
    <rPh sb="29" eb="31">
      <t>タイカイ</t>
    </rPh>
    <rPh sb="32" eb="33">
      <t>サン</t>
    </rPh>
    <rPh sb="34" eb="35">
      <t>カ</t>
    </rPh>
    <rPh sb="36" eb="37">
      <t>サル</t>
    </rPh>
    <rPh sb="38" eb="39">
      <t>コミ</t>
    </rPh>
    <rPh sb="40" eb="41">
      <t>ショ</t>
    </rPh>
    <phoneticPr fontId="1"/>
  </si>
  <si>
    <t>令和４年度　第３３回福岡県高等学校女子新人駅伝北部ブロック大会
参　加　申　込　書（Ｂチーム）</t>
    <rPh sb="0" eb="2">
      <t>レイワ</t>
    </rPh>
    <rPh sb="3" eb="5">
      <t>ネンド</t>
    </rPh>
    <rPh sb="6" eb="7">
      <t>ダイ</t>
    </rPh>
    <rPh sb="9" eb="10">
      <t>カイ</t>
    </rPh>
    <rPh sb="10" eb="12">
      <t>フクオカ</t>
    </rPh>
    <rPh sb="12" eb="13">
      <t>ケン</t>
    </rPh>
    <rPh sb="13" eb="15">
      <t>コウトウ</t>
    </rPh>
    <rPh sb="15" eb="17">
      <t>ガッコウ</t>
    </rPh>
    <rPh sb="17" eb="19">
      <t>ジョシ</t>
    </rPh>
    <rPh sb="19" eb="21">
      <t>シンジン</t>
    </rPh>
    <rPh sb="21" eb="23">
      <t>エキデン</t>
    </rPh>
    <rPh sb="23" eb="25">
      <t>ホクブ</t>
    </rPh>
    <rPh sb="29" eb="31">
      <t>タイカイ</t>
    </rPh>
    <rPh sb="32" eb="33">
      <t>サン</t>
    </rPh>
    <rPh sb="34" eb="35">
      <t>カ</t>
    </rPh>
    <rPh sb="36" eb="37">
      <t>サル</t>
    </rPh>
    <rPh sb="38" eb="39">
      <t>コミ</t>
    </rPh>
    <rPh sb="40" eb="41">
      <t>ショ</t>
    </rPh>
    <phoneticPr fontId="1"/>
  </si>
  <si>
    <r>
      <t>5．</t>
    </r>
    <r>
      <rPr>
        <b/>
        <sz val="11"/>
        <color theme="1"/>
        <rFont val="ＭＳ Ｐゴシック"/>
        <family val="3"/>
        <charset val="128"/>
        <scheme val="minor"/>
      </rPr>
      <t>学校名、校長名、競技役員名、補助員名を記載し、職印が押されたものを申込期限ま必着で送付して下さい。</t>
    </r>
    <rPh sb="2" eb="5">
      <t>ガッコウメイ</t>
    </rPh>
    <rPh sb="6" eb="9">
      <t>コウチョウメイ</t>
    </rPh>
    <rPh sb="10" eb="12">
      <t>キョウギ</t>
    </rPh>
    <rPh sb="14" eb="15">
      <t>メイ</t>
    </rPh>
    <rPh sb="16" eb="19">
      <t>ホジョイン</t>
    </rPh>
    <rPh sb="19" eb="20">
      <t>メイ</t>
    </rPh>
    <rPh sb="21" eb="23">
      <t>キサイ</t>
    </rPh>
    <rPh sb="25" eb="27">
      <t>ショクイン</t>
    </rPh>
    <rPh sb="28" eb="29">
      <t>オ</t>
    </rPh>
    <rPh sb="35" eb="39">
      <t>モウシコミキゲン</t>
    </rPh>
    <rPh sb="40" eb="42">
      <t>ヒッチャク</t>
    </rPh>
    <rPh sb="43" eb="45">
      <t>ソウフ</t>
    </rPh>
    <rPh sb="47" eb="48">
      <t>クダ</t>
    </rPh>
    <phoneticPr fontId="24"/>
  </si>
  <si>
    <t>区間</t>
    <rPh sb="0" eb="2">
      <t>クカン</t>
    </rPh>
    <phoneticPr fontId="32"/>
  </si>
  <si>
    <t>№</t>
    <phoneticPr fontId="32"/>
  </si>
  <si>
    <t>選 手 氏 名</t>
    <rPh sb="0" eb="1">
      <t>セン</t>
    </rPh>
    <rPh sb="2" eb="3">
      <t>テ</t>
    </rPh>
    <rPh sb="4" eb="5">
      <t>シ</t>
    </rPh>
    <rPh sb="6" eb="7">
      <t>メイ</t>
    </rPh>
    <phoneticPr fontId="32"/>
  </si>
  <si>
    <t>正チーム</t>
    <rPh sb="0" eb="1">
      <t>セイ</t>
    </rPh>
    <phoneticPr fontId="28"/>
  </si>
  <si>
    <t>Bチーム</t>
    <phoneticPr fontId="28"/>
  </si>
  <si>
    <t>Cチーム</t>
    <phoneticPr fontId="28"/>
  </si>
  <si>
    <t>男子B</t>
    <rPh sb="0" eb="2">
      <t>ダンシ</t>
    </rPh>
    <phoneticPr fontId="12"/>
  </si>
  <si>
    <t>男子C</t>
    <rPh sb="0" eb="2">
      <t>ダンシ</t>
    </rPh>
    <phoneticPr fontId="12"/>
  </si>
  <si>
    <t>女子B</t>
    <rPh sb="0" eb="2">
      <t>ジョシ</t>
    </rPh>
    <phoneticPr fontId="12"/>
  </si>
  <si>
    <t>女子C</t>
    <rPh sb="0" eb="1">
      <t>ジョ</t>
    </rPh>
    <phoneticPr fontId="12"/>
  </si>
  <si>
    <t>№</t>
    <phoneticPr fontId="32"/>
  </si>
  <si>
    <t>学校名</t>
    <rPh sb="0" eb="3">
      <t>ガッコウメイ</t>
    </rPh>
    <phoneticPr fontId="28"/>
  </si>
  <si>
    <t>補　助　員　名</t>
    <rPh sb="0" eb="1">
      <t>ほ</t>
    </rPh>
    <rPh sb="2" eb="3">
      <t>すけ</t>
    </rPh>
    <rPh sb="4" eb="5">
      <t>いん</t>
    </rPh>
    <rPh sb="6" eb="7">
      <t>な</t>
    </rPh>
    <phoneticPr fontId="1" type="Hiragana"/>
  </si>
  <si>
    <t>補　助　員　名</t>
    <rPh sb="0" eb="1">
      <t>ほ</t>
    </rPh>
    <rPh sb="2" eb="3">
      <t>すけ</t>
    </rPh>
    <rPh sb="4" eb="5">
      <t>いん</t>
    </rPh>
    <rPh sb="6" eb="7">
      <t>めい</t>
    </rPh>
    <phoneticPr fontId="1" type="Hiragana"/>
  </si>
  <si>
    <t>090-9999-3333</t>
    <phoneticPr fontId="16"/>
  </si>
  <si>
    <r>
      <rPr>
        <b/>
        <i/>
        <sz val="16"/>
        <rFont val="ＭＳ ゴシック"/>
        <family val="3"/>
        <charset val="128"/>
      </rPr>
      <t>【男子】</t>
    </r>
    <r>
      <rPr>
        <b/>
        <sz val="16"/>
        <rFont val="ＭＳ ゴシック"/>
        <family val="3"/>
        <charset val="128"/>
      </rPr>
      <t>福岡県高等学校新人駅伝北部ブロック大会オーダー用紙</t>
    </r>
    <rPh sb="1" eb="3">
      <t>ダンシ</t>
    </rPh>
    <rPh sb="4" eb="6">
      <t>フクオカ</t>
    </rPh>
    <rPh sb="6" eb="7">
      <t>ケン</t>
    </rPh>
    <rPh sb="7" eb="9">
      <t>コウトウ</t>
    </rPh>
    <rPh sb="9" eb="11">
      <t>ガッコウ</t>
    </rPh>
    <rPh sb="11" eb="13">
      <t>シンジン</t>
    </rPh>
    <rPh sb="13" eb="15">
      <t>エキデン</t>
    </rPh>
    <rPh sb="15" eb="17">
      <t>ホクブ</t>
    </rPh>
    <rPh sb="21" eb="23">
      <t>タイカイ</t>
    </rPh>
    <rPh sb="27" eb="29">
      <t>ヨウシ</t>
    </rPh>
    <phoneticPr fontId="28"/>
  </si>
  <si>
    <r>
      <rPr>
        <b/>
        <i/>
        <sz val="16"/>
        <rFont val="ＭＳ ゴシック"/>
        <family val="3"/>
        <charset val="128"/>
      </rPr>
      <t>【女子】</t>
    </r>
    <r>
      <rPr>
        <b/>
        <sz val="16"/>
        <rFont val="ＭＳ ゴシック"/>
        <family val="3"/>
        <charset val="128"/>
      </rPr>
      <t>福岡県高等学校新人駅伝北部ブロック大会オーダー用紙</t>
    </r>
    <rPh sb="1" eb="3">
      <t>ジョシ</t>
    </rPh>
    <rPh sb="4" eb="6">
      <t>フクオカ</t>
    </rPh>
    <rPh sb="6" eb="7">
      <t>ケン</t>
    </rPh>
    <rPh sb="7" eb="9">
      <t>コウトウ</t>
    </rPh>
    <rPh sb="9" eb="11">
      <t>ガッコウ</t>
    </rPh>
    <rPh sb="11" eb="17">
      <t>シンジンエキデンホクブ</t>
    </rPh>
    <rPh sb="21" eb="23">
      <t>タイカイ</t>
    </rPh>
    <rPh sb="27" eb="29">
      <t>ヨウシ</t>
    </rPh>
    <phoneticPr fontId="28"/>
  </si>
  <si>
    <t xml:space="preserve">　 </t>
    <phoneticPr fontId="1"/>
  </si>
  <si>
    <t>　②　顧問会議時にオーダーを提出できる学校は、顧問会議時に提出して下さい。もちろん、最終オーダーの提出期限までは、オーダー変更は可能です。</t>
    <rPh sb="3" eb="8">
      <t>コモンカイギジ</t>
    </rPh>
    <rPh sb="14" eb="16">
      <t>テイシュツ</t>
    </rPh>
    <rPh sb="19" eb="21">
      <t>ガッコウ</t>
    </rPh>
    <rPh sb="23" eb="28">
      <t>コモンカイギジ</t>
    </rPh>
    <rPh sb="29" eb="31">
      <t>テイシュツ</t>
    </rPh>
    <rPh sb="33" eb="34">
      <t>クダ</t>
    </rPh>
    <rPh sb="42" eb="44">
      <t>サイシュウ</t>
    </rPh>
    <rPh sb="49" eb="53">
      <t>テイシュツキゲン</t>
    </rPh>
    <rPh sb="61" eb="63">
      <t>ヘンコウ</t>
    </rPh>
    <rPh sb="64" eb="66">
      <t>カノウ</t>
    </rPh>
    <phoneticPr fontId="1"/>
  </si>
  <si>
    <r>
      <t>　③　大会当日の</t>
    </r>
    <r>
      <rPr>
        <b/>
        <sz val="12"/>
        <color theme="1"/>
        <rFont val="ＭＳ Ｐゴシック"/>
        <family val="3"/>
        <charset val="128"/>
        <scheme val="minor"/>
      </rPr>
      <t>最終オーダー提出は、監督会議の30分前までに、本部に提出</t>
    </r>
    <r>
      <rPr>
        <sz val="11"/>
        <color theme="1"/>
        <rFont val="ＭＳ Ｐゴシック"/>
        <family val="3"/>
        <charset val="128"/>
        <scheme val="minor"/>
      </rPr>
      <t>して下さい。その際、変更のない学校は提出不要です。</t>
    </r>
    <rPh sb="3" eb="7">
      <t>タイカイトウジツ</t>
    </rPh>
    <rPh sb="8" eb="10">
      <t>サイシュウ</t>
    </rPh>
    <rPh sb="14" eb="16">
      <t>テイシュツ</t>
    </rPh>
    <rPh sb="18" eb="22">
      <t>カントクカイギ</t>
    </rPh>
    <rPh sb="25" eb="27">
      <t>フンマエ</t>
    </rPh>
    <rPh sb="31" eb="33">
      <t>ホンブ</t>
    </rPh>
    <rPh sb="34" eb="36">
      <t>テイシュツ</t>
    </rPh>
    <rPh sb="38" eb="39">
      <t>クダ</t>
    </rPh>
    <rPh sb="44" eb="45">
      <t>サイ</t>
    </rPh>
    <rPh sb="46" eb="48">
      <t>ヘンコウ</t>
    </rPh>
    <rPh sb="51" eb="53">
      <t>ガッコウ</t>
    </rPh>
    <rPh sb="54" eb="58">
      <t>テイシュツフヨウ</t>
    </rPh>
    <phoneticPr fontId="1"/>
  </si>
  <si>
    <r>
      <t>　　　 また、顧問会議時にオーダーを提出された学校でオーダー変更がある場合は、</t>
    </r>
    <r>
      <rPr>
        <b/>
        <sz val="12"/>
        <color theme="1"/>
        <rFont val="ＭＳ Ｐゴシック"/>
        <family val="3"/>
        <charset val="128"/>
        <scheme val="minor"/>
      </rPr>
      <t>そのチームの全員分の走順を改めて提出して下さい。</t>
    </r>
    <rPh sb="7" eb="12">
      <t>コモンカイギジ</t>
    </rPh>
    <rPh sb="18" eb="20">
      <t>テイシュツ</t>
    </rPh>
    <rPh sb="23" eb="25">
      <t>ガッコウ</t>
    </rPh>
    <rPh sb="30" eb="32">
      <t>ヘンコウ</t>
    </rPh>
    <rPh sb="35" eb="37">
      <t>バアイ</t>
    </rPh>
    <rPh sb="45" eb="48">
      <t>ゼンインブン</t>
    </rPh>
    <rPh sb="49" eb="51">
      <t>ソウジュン</t>
    </rPh>
    <rPh sb="52" eb="53">
      <t>アラタ</t>
    </rPh>
    <rPh sb="55" eb="57">
      <t>テイシュツ</t>
    </rPh>
    <rPh sb="59" eb="60">
      <t>クダ</t>
    </rPh>
    <phoneticPr fontId="1"/>
  </si>
  <si>
    <r>
      <t>6．</t>
    </r>
    <r>
      <rPr>
        <b/>
        <sz val="11"/>
        <rFont val="ＭＳ Ｐゴシック"/>
        <family val="3"/>
        <charset val="128"/>
        <scheme val="minor"/>
      </rPr>
      <t>オーダー用紙の作成・提出については、以下のようにお願いいたします。</t>
    </r>
    <rPh sb="6" eb="8">
      <t>ヨウシ</t>
    </rPh>
    <rPh sb="9" eb="11">
      <t>サクセイ</t>
    </rPh>
    <rPh sb="12" eb="14">
      <t>テイシュツ</t>
    </rPh>
    <rPh sb="20" eb="22">
      <t>イカ</t>
    </rPh>
    <rPh sb="27" eb="28">
      <t>ネガ</t>
    </rPh>
    <phoneticPr fontId="1"/>
  </si>
  <si>
    <r>
      <t>　①　オーダー用紙に、申込書シートの左端の</t>
    </r>
    <r>
      <rPr>
        <b/>
        <sz val="12"/>
        <color theme="1"/>
        <rFont val="ＭＳ Ｐゴシック"/>
        <family val="3"/>
        <charset val="128"/>
        <scheme val="minor"/>
      </rPr>
      <t>選手毎の「No」を走順に合わせて入力</t>
    </r>
    <r>
      <rPr>
        <sz val="11"/>
        <color theme="1"/>
        <rFont val="ＭＳ Ｐゴシック"/>
        <family val="3"/>
        <charset val="128"/>
        <scheme val="minor"/>
      </rPr>
      <t>して下さい。</t>
    </r>
    <rPh sb="7" eb="9">
      <t>ヨウシ</t>
    </rPh>
    <rPh sb="11" eb="14">
      <t>モウシコミショ</t>
    </rPh>
    <rPh sb="18" eb="20">
      <t>ヒダリハシ</t>
    </rPh>
    <rPh sb="21" eb="24">
      <t>センシュゴト</t>
    </rPh>
    <rPh sb="30" eb="32">
      <t>ソウジュン</t>
    </rPh>
    <rPh sb="33" eb="34">
      <t>ア</t>
    </rPh>
    <rPh sb="37" eb="39">
      <t>ニュウリョク</t>
    </rPh>
    <rPh sb="41" eb="42">
      <t>クダ</t>
    </rPh>
    <phoneticPr fontId="1"/>
  </si>
  <si>
    <r>
      <t>3．登録番号（ｱｽﾘｰﾄﾋﾞﾌﾞｽの番号）を「登録番号」の欄に入力して下さい。選手氏名、フリガナ、学年、生年月日が表示されます。</t>
    </r>
    <r>
      <rPr>
        <b/>
        <sz val="12"/>
        <color theme="1"/>
        <rFont val="ＭＳ Ｐゴシック"/>
        <family val="3"/>
        <charset val="128"/>
        <scheme val="minor"/>
      </rPr>
      <t>JAAF未登録の選手はデータがありませんから</t>
    </r>
    <rPh sb="2" eb="6">
      <t>トウロクバンゴウ</t>
    </rPh>
    <rPh sb="18" eb="20">
      <t>バンゴウ</t>
    </rPh>
    <rPh sb="23" eb="27">
      <t>トウロクバンゴウ</t>
    </rPh>
    <rPh sb="29" eb="30">
      <t>ラン</t>
    </rPh>
    <rPh sb="31" eb="33">
      <t>ニュウリョク</t>
    </rPh>
    <rPh sb="35" eb="36">
      <t>クダ</t>
    </rPh>
    <rPh sb="39" eb="43">
      <t>センシュシメイ</t>
    </rPh>
    <rPh sb="49" eb="51">
      <t>ガクネン</t>
    </rPh>
    <rPh sb="52" eb="56">
      <t>セイネンガッピ</t>
    </rPh>
    <rPh sb="57" eb="59">
      <t>ヒョウジ</t>
    </rPh>
    <rPh sb="68" eb="71">
      <t>ミトウロク</t>
    </rPh>
    <rPh sb="72" eb="74">
      <t>センシュ</t>
    </rPh>
    <phoneticPr fontId="1"/>
  </si>
  <si>
    <r>
      <t>　　</t>
    </r>
    <r>
      <rPr>
        <b/>
        <sz val="12"/>
        <color theme="1"/>
        <rFont val="ＭＳ Ｐゴシック"/>
        <family val="3"/>
        <charset val="128"/>
        <scheme val="minor"/>
      </rPr>
      <t>手入力して下さい。</t>
    </r>
    <phoneticPr fontId="1"/>
  </si>
  <si>
    <t>大庭晃一</t>
    <rPh sb="0" eb="2">
      <t>おおば</t>
    </rPh>
    <rPh sb="2" eb="4">
      <t>こういち</t>
    </rPh>
    <phoneticPr fontId="1" type="Hiragana"/>
  </si>
  <si>
    <t>大庭晃一</t>
    <phoneticPr fontId="1" type="Hiragana"/>
  </si>
  <si>
    <t>門司大翔館高等学校</t>
    <phoneticPr fontId="1" type="Hiragana"/>
  </si>
  <si>
    <t>門司大翔</t>
    <phoneticPr fontId="1" type="Hiragana"/>
  </si>
  <si>
    <t>000-0000-0000</t>
    <phoneticPr fontId="1" type="Hiragana"/>
  </si>
  <si>
    <t>D27</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</si>
</sst>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99999]####\-####;00#\-###\-####"/>
  </numFmts>
  <fonts count="39"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sz val="9"/>
      <color indexed="8"/>
      <name val="ＭＳ 明朝"/>
      <family val="1"/>
      <charset val="128"/>
    </font>
    <font>
      <b/>
      <sz val="14"/>
      <color indexed="10"/>
      <name val="ＭＳ 明朝"/>
      <family val="1"/>
      <charset val="128"/>
    </font>
    <font>
      <sz val="11"/>
      <color indexed="8"/>
      <name val="HGS明朝E"/>
      <family val="1"/>
      <charset val="128"/>
    </font>
    <font>
      <sz val="12"/>
      <color indexed="8"/>
      <name val="HGS明朝E"/>
      <family val="1"/>
      <charset val="128"/>
    </font>
    <font>
      <sz val="14"/>
      <color indexed="8"/>
      <name val="HGS明朝E"/>
      <family val="1"/>
      <charset val="128"/>
    </font>
    <font>
      <sz val="10"/>
      <color indexed="8"/>
      <name val="HGP明朝E"/>
      <family val="1"/>
      <charset val="128"/>
    </font>
    <font>
      <sz val="16"/>
      <color indexed="8"/>
      <name val="HGS明朝E"/>
      <family val="1"/>
      <charset val="128"/>
    </font>
    <font>
      <sz val="16"/>
      <color indexed="8"/>
      <name val="HGP明朝E"/>
      <family val="1"/>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indexed="8"/>
      <name val="メイリオ"/>
      <family val="3"/>
      <charset val="128"/>
    </font>
    <font>
      <sz val="11"/>
      <name val="ＭＳ ゴシック"/>
      <family val="3"/>
      <charset val="128"/>
    </font>
    <font>
      <sz val="11"/>
      <color indexed="8"/>
      <name val="メイリオ"/>
      <family val="3"/>
      <charset val="128"/>
    </font>
    <font>
      <sz val="10"/>
      <color indexed="8"/>
      <name val="ＭＳ Ｐゴシック"/>
      <family val="3"/>
      <charset val="128"/>
    </font>
    <font>
      <sz val="10"/>
      <name val="ＭＳ Ｐゴシック"/>
      <family val="3"/>
      <charset val="128"/>
    </font>
    <font>
      <sz val="10"/>
      <name val="ＭＳ ゴシック"/>
      <family val="3"/>
      <charset val="128"/>
    </font>
    <font>
      <sz val="9"/>
      <color indexed="8"/>
      <name val="ＭＳ Ｐゴシック"/>
      <family val="3"/>
      <charset val="128"/>
    </font>
    <font>
      <sz val="6"/>
      <name val="ＭＳ Ｐゴシック"/>
      <family val="3"/>
      <charset val="128"/>
    </font>
    <font>
      <b/>
      <sz val="14"/>
      <color rgb="FF0070C0"/>
      <name val="ＭＳ 明朝"/>
      <family val="1"/>
      <charset val="128"/>
    </font>
    <font>
      <b/>
      <sz val="11"/>
      <color theme="1"/>
      <name val="ＭＳ Ｐゴシック"/>
      <family val="3"/>
      <charset val="128"/>
      <scheme val="minor"/>
    </font>
    <font>
      <b/>
      <sz val="11"/>
      <name val="ＭＳ Ｐゴシック"/>
      <family val="3"/>
      <charset val="128"/>
      <scheme val="minor"/>
    </font>
    <font>
      <sz val="6"/>
      <name val="ＭＳ Ｐゴシック"/>
      <family val="3"/>
      <charset val="128"/>
      <scheme val="minor"/>
    </font>
    <font>
      <b/>
      <sz val="12"/>
      <name val="ＭＳ ゴシック"/>
      <family val="3"/>
      <charset val="128"/>
    </font>
    <font>
      <b/>
      <sz val="14"/>
      <name val="ＭＳ ゴシック"/>
      <family val="3"/>
      <charset val="128"/>
    </font>
    <font>
      <b/>
      <sz val="16"/>
      <name val="ＭＳ ゴシック"/>
      <family val="3"/>
      <charset val="128"/>
    </font>
    <font>
      <sz val="6"/>
      <name val="ＭＳ ゴシック"/>
      <family val="3"/>
      <charset val="128"/>
    </font>
    <font>
      <sz val="14"/>
      <name val="ＭＳ ゴシック"/>
      <family val="3"/>
      <charset val="128"/>
    </font>
    <font>
      <b/>
      <i/>
      <sz val="16"/>
      <name val="ＭＳ ゴシック"/>
      <family val="3"/>
      <charset val="128"/>
    </font>
    <font>
      <sz val="12"/>
      <color theme="1"/>
      <name val="ＭＳ Ｐゴシック"/>
      <family val="3"/>
      <charset val="128"/>
      <scheme val="minor"/>
    </font>
    <font>
      <sz val="16"/>
      <name val="HGP明朝E"/>
      <family val="1"/>
      <charset val="128"/>
    </font>
    <font>
      <sz val="14"/>
      <color theme="1"/>
      <name val="HGP明朝E"/>
      <family val="1"/>
      <charset val="128"/>
    </font>
    <font>
      <b/>
      <sz val="12"/>
      <color theme="1"/>
      <name val="ＭＳ Ｐゴシック"/>
      <family val="3"/>
      <charset val="128"/>
      <scheme val="minor"/>
    </font>
  </fonts>
  <fills count="6">
    <fill>
      <patternFill patternType="none"/>
    </fill>
    <fill>
      <patternFill patternType="gray125"/>
    </fill>
    <fill>
      <patternFill patternType="solid">
        <fgColor indexed="44"/>
        <bgColor indexed="64"/>
      </patternFill>
    </fill>
    <fill>
      <patternFill patternType="solid">
        <fgColor rgb="FFFFC000"/>
        <bgColor indexed="64"/>
      </patternFill>
    </fill>
    <fill>
      <patternFill patternType="solid">
        <fgColor rgb="FF66FFFF"/>
        <bgColor indexed="64"/>
      </patternFill>
    </fill>
    <fill>
      <patternFill patternType="solid">
        <fgColor rgb="FFFFFF9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0" fontId="11" fillId="0" borderId="0"/>
  </cellStyleXfs>
  <cellXfs count="189">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1" fillId="0" borderId="0" xfId="1"/>
    <xf numFmtId="0" fontId="11" fillId="0" borderId="0" xfId="1" applyAlignment="1">
      <alignment shrinkToFit="1"/>
    </xf>
    <xf numFmtId="0" fontId="0" fillId="0" borderId="0" xfId="0" applyBorder="1">
      <alignment vertical="center"/>
    </xf>
    <xf numFmtId="0" fontId="17" fillId="0" borderId="0" xfId="0" applyFont="1" applyAlignment="1">
      <alignment horizontal="center" vertical="center"/>
    </xf>
    <xf numFmtId="49" fontId="17" fillId="0" borderId="0" xfId="0" applyNumberFormat="1" applyFont="1" applyAlignment="1">
      <alignment horizontal="right" vertical="center"/>
    </xf>
    <xf numFmtId="0" fontId="18" fillId="0" borderId="0" xfId="0" applyFont="1" applyFill="1" applyAlignment="1">
      <alignment horizontal="left" vertical="center"/>
    </xf>
    <xf numFmtId="0" fontId="18" fillId="0" borderId="0" xfId="0" applyFont="1">
      <alignment vertical="center"/>
    </xf>
    <xf numFmtId="0" fontId="17" fillId="0" borderId="0" xfId="0" applyFont="1">
      <alignment vertical="center"/>
    </xf>
    <xf numFmtId="49" fontId="19" fillId="0" borderId="0" xfId="0" applyNumberFormat="1" applyFont="1" applyAlignment="1">
      <alignment horizontal="right" vertical="center"/>
    </xf>
    <xf numFmtId="0" fontId="18" fillId="0" borderId="1" xfId="0" applyFont="1" applyFill="1" applyBorder="1" applyAlignment="1">
      <alignment horizontal="left" vertical="center"/>
    </xf>
    <xf numFmtId="0" fontId="18" fillId="0" borderId="1" xfId="0" applyFont="1" applyFill="1" applyBorder="1">
      <alignment vertical="center"/>
    </xf>
    <xf numFmtId="0" fontId="20" fillId="0" borderId="0" xfId="0" applyFont="1" applyFill="1" applyAlignment="1">
      <alignment horizontal="left" wrapText="1"/>
    </xf>
    <xf numFmtId="0" fontId="21" fillId="0" borderId="0" xfId="0" applyFont="1">
      <alignment vertical="center"/>
    </xf>
    <xf numFmtId="176" fontId="22" fillId="0" borderId="3" xfId="0" applyNumberFormat="1" applyFont="1" applyBorder="1" applyAlignment="1">
      <alignment horizontal="right" vertical="center"/>
    </xf>
    <xf numFmtId="0" fontId="21" fillId="0" borderId="0" xfId="0" applyFont="1" applyFill="1" applyAlignment="1">
      <alignment horizontal="left" vertical="center"/>
    </xf>
    <xf numFmtId="0" fontId="21" fillId="0" borderId="0" xfId="0" applyFont="1" applyFill="1">
      <alignment vertical="center"/>
    </xf>
    <xf numFmtId="176" fontId="22" fillId="0" borderId="4" xfId="0" applyNumberFormat="1" applyFont="1" applyBorder="1" applyAlignment="1">
      <alignment horizontal="right" vertical="center"/>
    </xf>
    <xf numFmtId="0" fontId="21" fillId="3" borderId="0" xfId="0" applyFont="1" applyFill="1" applyBorder="1" applyAlignment="1">
      <alignment horizontal="left" vertical="center"/>
    </xf>
    <xf numFmtId="0" fontId="21" fillId="0" borderId="0" xfId="0" applyFont="1" applyFill="1" applyBorder="1">
      <alignment vertical="center"/>
    </xf>
    <xf numFmtId="176" fontId="22" fillId="0" borderId="4" xfId="0" applyNumberFormat="1" applyFont="1" applyFill="1" applyBorder="1" applyAlignment="1">
      <alignment horizontal="right" vertical="center"/>
    </xf>
    <xf numFmtId="0" fontId="21" fillId="3" borderId="0" xfId="0" applyFont="1" applyFill="1" applyAlignment="1">
      <alignment horizontal="left" vertical="center"/>
    </xf>
    <xf numFmtId="0" fontId="20" fillId="3" borderId="0" xfId="0" applyNumberFormat="1" applyFont="1" applyFill="1" applyAlignment="1">
      <alignment horizontal="left" vertical="center" wrapText="1"/>
    </xf>
    <xf numFmtId="0" fontId="20" fillId="0" borderId="0" xfId="0" applyNumberFormat="1" applyFont="1" applyFill="1" applyAlignment="1">
      <alignment horizontal="left" wrapText="1"/>
    </xf>
    <xf numFmtId="176" fontId="22" fillId="0" borderId="4" xfId="0" applyNumberFormat="1" applyFont="1" applyFill="1" applyBorder="1">
      <alignment vertical="center"/>
    </xf>
    <xf numFmtId="0" fontId="21" fillId="0" borderId="0" xfId="0" applyFont="1" applyFill="1" applyAlignment="1">
      <alignment vertical="center" wrapText="1"/>
    </xf>
    <xf numFmtId="0" fontId="20" fillId="0" borderId="0" xfId="0" applyNumberFormat="1" applyFont="1" applyFill="1" applyAlignment="1">
      <alignment horizontal="left" vertical="center" wrapText="1"/>
    </xf>
    <xf numFmtId="0" fontId="21" fillId="0" borderId="0" xfId="0" applyFont="1" applyFill="1" applyBorder="1" applyAlignment="1">
      <alignment horizontal="left" vertical="center"/>
    </xf>
    <xf numFmtId="176" fontId="21" fillId="3" borderId="4" xfId="0" applyNumberFormat="1" applyFont="1" applyFill="1" applyBorder="1" applyAlignment="1">
      <alignment horizontal="left" vertical="center"/>
    </xf>
    <xf numFmtId="176" fontId="21" fillId="0" borderId="4" xfId="0" applyNumberFormat="1" applyFont="1" applyFill="1" applyBorder="1" applyAlignment="1">
      <alignment horizontal="left" vertical="center"/>
    </xf>
    <xf numFmtId="0" fontId="22" fillId="0" borderId="0" xfId="0" applyFont="1" applyFill="1" applyAlignment="1">
      <alignment horizontal="right" vertical="center"/>
    </xf>
    <xf numFmtId="0" fontId="21" fillId="0" borderId="0" xfId="0" applyFont="1" applyFill="1" applyAlignment="1">
      <alignment horizontal="right" vertical="center"/>
    </xf>
    <xf numFmtId="0" fontId="23" fillId="0" borderId="0" xfId="0" applyFont="1" applyFill="1" applyAlignment="1">
      <alignment horizontal="left" wrapText="1"/>
    </xf>
    <xf numFmtId="176" fontId="18" fillId="0" borderId="4" xfId="0" applyNumberFormat="1" applyFont="1" applyFill="1" applyBorder="1" applyAlignment="1">
      <alignment horizontal="left" vertical="center"/>
    </xf>
    <xf numFmtId="176" fontId="18" fillId="0" borderId="4" xfId="0" applyNumberFormat="1" applyFont="1" applyBorder="1" applyAlignment="1">
      <alignment horizontal="right" vertical="center"/>
    </xf>
    <xf numFmtId="0" fontId="17" fillId="2" borderId="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Border="1" applyAlignment="1">
      <alignment horizontal="center" vertical="center"/>
    </xf>
    <xf numFmtId="0" fontId="6" fillId="0" borderId="5" xfId="0" applyFont="1" applyBorder="1" applyAlignment="1" applyProtection="1">
      <alignment horizontal="left" vertical="center" wrapText="1" shrinkToFit="1"/>
      <protection hidden="1"/>
    </xf>
    <xf numFmtId="0" fontId="5" fillId="0" borderId="6" xfId="0" applyFont="1" applyBorder="1" applyAlignment="1" applyProtection="1">
      <alignment vertical="top" wrapText="1" shrinkToFit="1"/>
      <protection hidden="1"/>
    </xf>
    <xf numFmtId="0" fontId="29" fillId="0" borderId="0" xfId="0" applyFont="1">
      <alignment vertical="center"/>
    </xf>
    <xf numFmtId="0" fontId="30" fillId="0" borderId="0" xfId="0" applyFont="1">
      <alignment vertical="center"/>
    </xf>
    <xf numFmtId="0" fontId="0" fillId="0" borderId="0" xfId="0" applyAlignment="1">
      <alignment horizontal="center" vertical="center" shrinkToFit="1"/>
    </xf>
    <xf numFmtId="0" fontId="33" fillId="0" borderId="0" xfId="0" applyFont="1" applyAlignment="1">
      <alignment horizontal="center" vertical="center" shrinkToFit="1"/>
    </xf>
    <xf numFmtId="0" fontId="31" fillId="0" borderId="0" xfId="0" applyFont="1" applyAlignment="1">
      <alignment vertical="center" shrinkToFit="1"/>
    </xf>
    <xf numFmtId="0" fontId="33" fillId="0" borderId="22" xfId="0" applyFont="1" applyBorder="1" applyAlignment="1">
      <alignment horizontal="center" vertical="center" shrinkToFit="1"/>
    </xf>
    <xf numFmtId="0" fontId="33" fillId="0" borderId="23" xfId="0" applyFont="1" applyBorder="1" applyAlignment="1">
      <alignment horizontal="center" vertical="center" shrinkToFit="1"/>
    </xf>
    <xf numFmtId="0" fontId="33" fillId="0" borderId="19" xfId="0" applyFont="1" applyBorder="1" applyAlignment="1">
      <alignment horizontal="center" vertical="center" shrinkToFit="1"/>
    </xf>
    <xf numFmtId="0" fontId="33" fillId="0" borderId="27" xfId="0" applyFont="1" applyBorder="1" applyAlignment="1">
      <alignment horizontal="center" vertical="center" shrinkToFit="1"/>
    </xf>
    <xf numFmtId="0" fontId="33" fillId="0" borderId="28" xfId="0" applyFont="1" applyBorder="1" applyAlignment="1">
      <alignment horizontal="center" vertical="center" shrinkToFit="1"/>
    </xf>
    <xf numFmtId="0" fontId="33" fillId="0" borderId="29" xfId="0" applyFont="1" applyBorder="1" applyAlignment="1">
      <alignment horizontal="center" vertical="center" shrinkToFit="1"/>
    </xf>
    <xf numFmtId="0" fontId="36" fillId="0" borderId="24" xfId="0" applyFont="1" applyBorder="1" applyAlignment="1">
      <alignment horizontal="center" vertical="center" shrinkToFit="1"/>
    </xf>
    <xf numFmtId="0" fontId="36" fillId="0" borderId="25" xfId="0" applyFont="1" applyBorder="1" applyAlignment="1">
      <alignment horizontal="center" vertical="center" shrinkToFit="1"/>
    </xf>
    <xf numFmtId="0" fontId="36" fillId="0" borderId="20" xfId="0" applyFont="1" applyBorder="1" applyAlignment="1">
      <alignment horizontal="center" vertical="center" shrinkToFit="1"/>
    </xf>
    <xf numFmtId="0" fontId="36" fillId="0" borderId="29" xfId="0" applyFont="1" applyBorder="1" applyAlignment="1">
      <alignment horizontal="center" vertical="center" shrinkToFit="1"/>
    </xf>
    <xf numFmtId="0" fontId="36" fillId="0" borderId="27" xfId="0" applyFont="1" applyBorder="1" applyAlignment="1">
      <alignment horizontal="center" vertical="center" shrinkToFit="1"/>
    </xf>
    <xf numFmtId="0" fontId="36" fillId="0" borderId="28"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8" xfId="0" applyFont="1" applyBorder="1" applyAlignment="1">
      <alignment horizontal="center" vertical="center" shrinkToFit="1"/>
    </xf>
    <xf numFmtId="0" fontId="33" fillId="4" borderId="26" xfId="0" applyFont="1" applyFill="1" applyBorder="1" applyAlignment="1" applyProtection="1">
      <alignment horizontal="center" vertical="center" shrinkToFit="1"/>
      <protection locked="0"/>
    </xf>
    <xf numFmtId="0" fontId="33" fillId="4" borderId="27" xfId="0" applyFont="1" applyFill="1" applyBorder="1" applyAlignment="1" applyProtection="1">
      <alignment horizontal="center" vertical="center" shrinkToFit="1"/>
      <protection locked="0"/>
    </xf>
    <xf numFmtId="0" fontId="33" fillId="4" borderId="28" xfId="0" applyFont="1" applyFill="1" applyBorder="1" applyAlignment="1" applyProtection="1">
      <alignment horizontal="center" vertical="center" shrinkToFit="1"/>
      <protection locked="0"/>
    </xf>
    <xf numFmtId="0" fontId="33" fillId="5" borderId="29" xfId="0" applyFont="1" applyFill="1" applyBorder="1" applyAlignment="1" applyProtection="1">
      <alignment horizontal="center" vertical="center" shrinkToFit="1"/>
      <protection locked="0"/>
    </xf>
    <xf numFmtId="0" fontId="33" fillId="5" borderId="27" xfId="0" applyFont="1" applyFill="1" applyBorder="1" applyAlignment="1" applyProtection="1">
      <alignment horizontal="center" vertical="center" shrinkToFit="1"/>
      <protection locked="0"/>
    </xf>
    <xf numFmtId="0" fontId="33" fillId="5" borderId="28" xfId="0" applyFont="1" applyFill="1" applyBorder="1" applyAlignment="1" applyProtection="1">
      <alignment horizontal="center" vertical="center" shrinkToFit="1"/>
      <protection locked="0"/>
    </xf>
    <xf numFmtId="0" fontId="37" fillId="0" borderId="1" xfId="0" applyFont="1" applyBorder="1" applyAlignment="1" applyProtection="1">
      <alignment horizontal="center" vertical="center" shrinkToFit="1"/>
      <protection hidden="1"/>
    </xf>
    <xf numFmtId="0" fontId="7" fillId="0" borderId="5" xfId="0" applyFont="1" applyBorder="1" applyAlignment="1" applyProtection="1">
      <alignment horizontal="right" vertical="center"/>
      <protection locked="0" hidden="1"/>
    </xf>
    <xf numFmtId="0" fontId="7" fillId="0" borderId="9" xfId="0" applyFont="1" applyBorder="1" applyAlignment="1" applyProtection="1">
      <alignment horizontal="right" vertical="center"/>
      <protection locked="0" hidden="1"/>
    </xf>
    <xf numFmtId="0" fontId="7" fillId="0" borderId="6" xfId="0" applyFont="1" applyBorder="1" applyAlignment="1" applyProtection="1">
      <alignment horizontal="left" vertical="center"/>
      <protection hidden="1"/>
    </xf>
    <xf numFmtId="0" fontId="7" fillId="0" borderId="10" xfId="0" applyFont="1" applyBorder="1" applyAlignment="1" applyProtection="1">
      <alignment horizontal="left" vertical="center"/>
      <protection hidden="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pplyProtection="1">
      <alignment horizontal="left" vertical="top"/>
      <protection locked="0"/>
    </xf>
    <xf numFmtId="0" fontId="7" fillId="0" borderId="0" xfId="0" applyFont="1" applyAlignment="1">
      <alignment horizontal="right" vertical="center"/>
    </xf>
    <xf numFmtId="0" fontId="2" fillId="0" borderId="0" xfId="0" applyFont="1" applyAlignment="1">
      <alignment horizontal="right" vertical="center"/>
    </xf>
    <xf numFmtId="0" fontId="7" fillId="0" borderId="0" xfId="0" applyFont="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10" fillId="0" borderId="19" xfId="0" applyFont="1" applyBorder="1" applyAlignment="1" applyProtection="1">
      <alignment horizontal="center" vertical="center"/>
      <protection locked="0" hidden="1"/>
    </xf>
    <xf numFmtId="0" fontId="10" fillId="0" borderId="20" xfId="0" applyFont="1" applyBorder="1" applyAlignment="1" applyProtection="1">
      <alignment horizontal="center" vertical="center"/>
      <protection locked="0" hidden="1"/>
    </xf>
    <xf numFmtId="0" fontId="8" fillId="0" borderId="11" xfId="0" applyFont="1" applyBorder="1" applyAlignment="1" applyProtection="1">
      <alignment horizontal="center" vertical="center"/>
      <protection locked="0" hidden="1"/>
    </xf>
    <xf numFmtId="0" fontId="8" fillId="0" borderId="12" xfId="0" applyFont="1" applyBorder="1" applyAlignment="1" applyProtection="1">
      <alignment horizontal="center" vertical="center"/>
      <protection locked="0" hidden="1"/>
    </xf>
    <xf numFmtId="0" fontId="10" fillId="0" borderId="9" xfId="0" applyFont="1" applyBorder="1" applyAlignment="1" applyProtection="1">
      <alignment horizontal="center" vertical="center"/>
      <protection locked="0" hidden="1"/>
    </xf>
    <xf numFmtId="0" fontId="10" fillId="0" borderId="10" xfId="0" applyFont="1" applyBorder="1" applyAlignment="1" applyProtection="1">
      <alignment horizontal="center" vertical="center"/>
      <protection locked="0" hidden="1"/>
    </xf>
    <xf numFmtId="0" fontId="2" fillId="0" borderId="1"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25" fillId="0" borderId="0" xfId="0" applyFont="1" applyAlignment="1">
      <alignment horizontal="center" vertical="center" wrapText="1"/>
    </xf>
    <xf numFmtId="0" fontId="25"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7" fillId="0" borderId="7" xfId="0" applyFont="1" applyBorder="1" applyAlignment="1" applyProtection="1">
      <alignment horizontal="distributed" vertical="center" indent="1"/>
      <protection locked="0"/>
    </xf>
    <xf numFmtId="0" fontId="7" fillId="0" borderId="13" xfId="0" applyFont="1" applyBorder="1" applyAlignment="1" applyProtection="1">
      <alignment horizontal="distributed" vertical="center" indent="1"/>
      <protection locked="0"/>
    </xf>
    <xf numFmtId="0" fontId="7" fillId="0" borderId="8" xfId="0" applyFont="1" applyBorder="1" applyAlignment="1" applyProtection="1">
      <alignment horizontal="distributed" vertical="center" indent="1"/>
      <protection locked="0"/>
    </xf>
    <xf numFmtId="0" fontId="7" fillId="0" borderId="7"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hidden="1"/>
    </xf>
    <xf numFmtId="0" fontId="7" fillId="0" borderId="10" xfId="0" applyFont="1" applyBorder="1" applyAlignment="1" applyProtection="1">
      <alignment horizontal="center" vertical="center" shrinkToFit="1"/>
      <protection hidden="1"/>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0" borderId="5" xfId="0" applyFont="1" applyBorder="1" applyAlignment="1" applyProtection="1">
      <alignment horizontal="distributed" vertical="center" indent="1"/>
      <protection locked="0"/>
    </xf>
    <xf numFmtId="0" fontId="7" fillId="0" borderId="16" xfId="0" applyFont="1" applyBorder="1" applyAlignment="1" applyProtection="1">
      <alignment horizontal="distributed" vertical="center" indent="1"/>
      <protection locked="0"/>
    </xf>
    <xf numFmtId="0" fontId="7" fillId="0" borderId="9" xfId="0" applyFont="1" applyBorder="1" applyAlignment="1" applyProtection="1">
      <alignment horizontal="distributed" vertical="center" indent="1"/>
      <protection locked="0"/>
    </xf>
    <xf numFmtId="0" fontId="7" fillId="0" borderId="17" xfId="0" applyFont="1" applyBorder="1" applyAlignment="1" applyProtection="1">
      <alignment horizontal="distributed" vertical="center" indent="1"/>
      <protection locked="0"/>
    </xf>
    <xf numFmtId="0" fontId="9" fillId="0" borderId="13" xfId="0" applyFont="1" applyBorder="1" applyAlignment="1" applyProtection="1">
      <alignment horizontal="center" vertical="center"/>
      <protection locked="0"/>
    </xf>
    <xf numFmtId="176" fontId="7" fillId="0" borderId="7" xfId="0" applyNumberFormat="1" applyFont="1" applyBorder="1" applyAlignment="1" applyProtection="1">
      <alignment horizontal="center" vertical="center"/>
      <protection hidden="1"/>
    </xf>
    <xf numFmtId="176" fontId="7" fillId="0" borderId="8" xfId="0" applyNumberFormat="1" applyFont="1" applyBorder="1" applyAlignment="1" applyProtection="1">
      <alignment horizontal="center" vertical="center"/>
      <protection hidden="1"/>
    </xf>
    <xf numFmtId="0" fontId="7" fillId="0" borderId="5" xfId="0" applyFont="1" applyBorder="1" applyAlignment="1" applyProtection="1">
      <alignment horizontal="center" vertical="center"/>
      <protection locked="0" hidden="1"/>
    </xf>
    <xf numFmtId="0" fontId="7" fillId="0" borderId="6" xfId="0" applyFont="1" applyBorder="1" applyAlignment="1" applyProtection="1">
      <alignment horizontal="center" vertical="center"/>
      <protection locked="0" hidden="1"/>
    </xf>
    <xf numFmtId="0" fontId="7" fillId="0" borderId="9" xfId="0" applyFont="1" applyBorder="1" applyAlignment="1" applyProtection="1">
      <alignment horizontal="center" vertical="center"/>
      <protection locked="0" hidden="1"/>
    </xf>
    <xf numFmtId="0" fontId="7" fillId="0" borderId="10" xfId="0" applyFont="1" applyBorder="1" applyAlignment="1" applyProtection="1">
      <alignment horizontal="center" vertical="center"/>
      <protection locked="0" hidden="1"/>
    </xf>
    <xf numFmtId="0" fontId="7" fillId="0" borderId="1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0" fillId="0" borderId="0" xfId="0" applyAlignment="1">
      <alignment horizontal="center" vertical="center"/>
    </xf>
    <xf numFmtId="58" fontId="6" fillId="0" borderId="5" xfId="0" applyNumberFormat="1"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7" fillId="0" borderId="7" xfId="0" applyFont="1" applyBorder="1" applyAlignment="1" applyProtection="1">
      <alignment horizontal="center" vertical="center" shrinkToFit="1"/>
      <protection hidden="1"/>
    </xf>
    <xf numFmtId="0" fontId="7" fillId="0" borderId="8" xfId="0" applyFont="1" applyBorder="1" applyAlignment="1" applyProtection="1">
      <alignment horizontal="center" vertical="center" shrinkToFit="1"/>
      <protection hidden="1"/>
    </xf>
    <xf numFmtId="0" fontId="7" fillId="0" borderId="7" xfId="0" applyFont="1" applyBorder="1" applyAlignment="1" applyProtection="1">
      <alignment horizontal="distributed" vertical="center" indent="1"/>
      <protection hidden="1"/>
    </xf>
    <xf numFmtId="0" fontId="7" fillId="0" borderId="13" xfId="0" applyFont="1" applyBorder="1" applyAlignment="1" applyProtection="1">
      <alignment horizontal="distributed" vertical="center" indent="1"/>
      <protection hidden="1"/>
    </xf>
    <xf numFmtId="0" fontId="7" fillId="0" borderId="8" xfId="0" applyFont="1" applyBorder="1" applyAlignment="1" applyProtection="1">
      <alignment horizontal="distributed" vertical="center" indent="1"/>
      <protection hidden="1"/>
    </xf>
    <xf numFmtId="0" fontId="7" fillId="0" borderId="5" xfId="0" applyFont="1" applyBorder="1" applyAlignment="1" applyProtection="1">
      <alignment horizontal="distributed" vertical="center" indent="1"/>
      <protection hidden="1"/>
    </xf>
    <xf numFmtId="0" fontId="7" fillId="0" borderId="16" xfId="0" applyFont="1" applyBorder="1" applyAlignment="1" applyProtection="1">
      <alignment horizontal="distributed" vertical="center" indent="1"/>
      <protection hidden="1"/>
    </xf>
    <xf numFmtId="0" fontId="7" fillId="0" borderId="9" xfId="0" applyFont="1" applyBorder="1" applyAlignment="1" applyProtection="1">
      <alignment horizontal="distributed" vertical="center" indent="1"/>
      <protection hidden="1"/>
    </xf>
    <xf numFmtId="0" fontId="7" fillId="0" borderId="17" xfId="0" applyFont="1" applyBorder="1" applyAlignment="1" applyProtection="1">
      <alignment horizontal="distributed" vertical="center" indent="1"/>
      <protection hidden="1"/>
    </xf>
    <xf numFmtId="0" fontId="7" fillId="0" borderId="13"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5"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0" fontId="10" fillId="0" borderId="20" xfId="0" applyFont="1" applyBorder="1" applyAlignment="1" applyProtection="1">
      <alignment horizontal="center" vertical="center"/>
      <protection hidden="1"/>
    </xf>
    <xf numFmtId="58" fontId="6" fillId="0" borderId="16" xfId="0" applyNumberFormat="1" applyFont="1" applyBorder="1" applyAlignment="1">
      <alignment horizontal="center" vertical="center"/>
    </xf>
    <xf numFmtId="58" fontId="6" fillId="0" borderId="0" xfId="0" applyNumberFormat="1" applyFont="1" applyBorder="1" applyAlignment="1">
      <alignment horizontal="center" vertical="center"/>
    </xf>
    <xf numFmtId="0" fontId="9" fillId="0" borderId="16" xfId="0" applyFont="1" applyBorder="1" applyAlignment="1">
      <alignment horizontal="center" vertical="center"/>
    </xf>
    <xf numFmtId="0" fontId="9" fillId="0" borderId="0" xfId="0" applyFont="1" applyBorder="1" applyAlignment="1">
      <alignment horizontal="center" vertical="center"/>
    </xf>
    <xf numFmtId="0" fontId="8" fillId="0" borderId="16" xfId="0" applyFont="1" applyBorder="1" applyAlignment="1">
      <alignment horizontal="left" vertical="center"/>
    </xf>
    <xf numFmtId="0" fontId="7" fillId="0" borderId="16" xfId="0" applyFont="1" applyBorder="1" applyAlignment="1">
      <alignment horizontal="right" vertical="center"/>
    </xf>
    <xf numFmtId="0" fontId="7" fillId="0" borderId="0" xfId="0" applyFont="1" applyBorder="1" applyAlignment="1">
      <alignment horizontal="right" vertical="center"/>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horizontal="center" vertical="center"/>
    </xf>
    <xf numFmtId="0" fontId="10" fillId="0" borderId="0" xfId="0" applyFont="1" applyBorder="1" applyAlignment="1">
      <alignment horizontal="center" vertical="center"/>
    </xf>
    <xf numFmtId="0" fontId="2" fillId="0" borderId="7"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left" vertical="center"/>
    </xf>
    <xf numFmtId="0" fontId="35" fillId="0" borderId="0" xfId="0" applyFont="1" applyAlignment="1">
      <alignment horizontal="center" vertical="center"/>
    </xf>
    <xf numFmtId="0" fontId="35" fillId="0" borderId="0" xfId="0" applyFont="1" applyBorder="1" applyAlignment="1">
      <alignment horizontal="center" vertical="center"/>
    </xf>
    <xf numFmtId="0" fontId="35" fillId="0" borderId="21" xfId="0" applyFont="1" applyBorder="1" applyAlignment="1">
      <alignment horizontal="center" vertical="center"/>
    </xf>
    <xf numFmtId="0" fontId="31" fillId="0" borderId="0" xfId="0" applyFont="1" applyAlignment="1">
      <alignment horizontal="center" vertical="center" shrinkToFit="1"/>
    </xf>
    <xf numFmtId="0" fontId="26" fillId="0" borderId="1"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21"/>
  <sheetViews>
    <sheetView tabSelected="1" workbookViewId="0">
      <selection activeCell="B7" sqref="B7"/>
    </sheetView>
  </sheetViews>
  <sheetFormatPr defaultRowHeight="13.5" x14ac:dyDescent="0.15"/>
  <sheetData>
    <row r="3" spans="2:2" x14ac:dyDescent="0.15">
      <c r="B3" t="s">
        <v>3885</v>
      </c>
    </row>
    <row r="5" spans="2:2" x14ac:dyDescent="0.15">
      <c r="B5" t="s">
        <v>3886</v>
      </c>
    </row>
    <row r="7" spans="2:2" ht="14.25" x14ac:dyDescent="0.15">
      <c r="B7" t="s">
        <v>3917</v>
      </c>
    </row>
    <row r="8" spans="2:2" ht="14.25" x14ac:dyDescent="0.15">
      <c r="B8" t="s">
        <v>3918</v>
      </c>
    </row>
    <row r="10" spans="2:2" x14ac:dyDescent="0.15">
      <c r="B10" t="s">
        <v>3884</v>
      </c>
    </row>
    <row r="12" spans="2:2" x14ac:dyDescent="0.15">
      <c r="B12" t="s">
        <v>3893</v>
      </c>
    </row>
    <row r="14" spans="2:2" x14ac:dyDescent="0.15">
      <c r="B14" t="s">
        <v>3915</v>
      </c>
    </row>
    <row r="15" spans="2:2" x14ac:dyDescent="0.15">
      <c r="B15" t="s">
        <v>3911</v>
      </c>
    </row>
    <row r="16" spans="2:2" ht="14.25" x14ac:dyDescent="0.15">
      <c r="B16" t="s">
        <v>3916</v>
      </c>
    </row>
    <row r="18" spans="2:2" x14ac:dyDescent="0.15">
      <c r="B18" t="s">
        <v>3912</v>
      </c>
    </row>
    <row r="20" spans="2:2" ht="14.25" x14ac:dyDescent="0.15">
      <c r="B20" t="s">
        <v>3913</v>
      </c>
    </row>
    <row r="21" spans="2:2" ht="14.25" x14ac:dyDescent="0.15">
      <c r="B21" t="s">
        <v>3914</v>
      </c>
    </row>
  </sheetData>
  <sheetProtection password="EE8D" sheet="1" objects="1" scenarios="1"/>
  <phoneticPr fontId="24"/>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4"/>
  <sheetViews>
    <sheetView showZeros="0" workbookViewId="0">
      <selection activeCell="F4" sqref="F4"/>
    </sheetView>
  </sheetViews>
  <sheetFormatPr defaultColWidth="8.875" defaultRowHeight="13.5" x14ac:dyDescent="0.15"/>
  <cols>
    <col min="1" max="1" width="6.125" style="6" customWidth="1"/>
    <col min="2" max="2" width="17.625" style="6" customWidth="1"/>
    <col min="3" max="3" width="11.375" style="6" customWidth="1"/>
    <col min="4" max="4" width="13.125" style="6" bestFit="1" customWidth="1"/>
    <col min="5" max="6" width="14.25" style="6" bestFit="1" customWidth="1"/>
    <col min="7" max="7" width="15.75" style="6" bestFit="1" customWidth="1"/>
    <col min="8" max="8" width="14.25" style="6" bestFit="1" customWidth="1"/>
    <col min="9" max="10" width="15" style="6" bestFit="1" customWidth="1"/>
    <col min="11" max="11" width="12.875" style="6" bestFit="1" customWidth="1"/>
    <col min="12" max="13" width="11.375" style="6" customWidth="1"/>
    <col min="14" max="16384" width="8.875" style="6"/>
  </cols>
  <sheetData>
    <row r="1" spans="1:13" x14ac:dyDescent="0.15">
      <c r="B1" s="6" t="s">
        <v>16</v>
      </c>
      <c r="C1" s="6" t="s">
        <v>6</v>
      </c>
      <c r="D1" s="6">
        <v>1</v>
      </c>
      <c r="E1" s="6">
        <v>2</v>
      </c>
      <c r="F1" s="6">
        <v>3</v>
      </c>
      <c r="G1" s="6">
        <v>4</v>
      </c>
      <c r="H1" s="6">
        <v>5</v>
      </c>
      <c r="I1" s="6">
        <v>6</v>
      </c>
      <c r="J1" s="6">
        <v>7</v>
      </c>
      <c r="K1" s="6">
        <v>8</v>
      </c>
    </row>
    <row r="2" spans="1:13" x14ac:dyDescent="0.15">
      <c r="A2" s="6" t="s">
        <v>53</v>
      </c>
      <c r="B2" s="7" t="str">
        <f>IF(男子!$C$2="","",VLOOKUP(男子!$C$2,シート!$C$3:$H$44,2,FALSE))</f>
        <v>門司大翔館</v>
      </c>
      <c r="C2" s="6" t="str">
        <f>男子!$H$3</f>
        <v>大庭晃一</v>
      </c>
      <c r="D2" s="6" t="str">
        <f>IF(男子!$C$13="","",男子!$C$13&amp;男子!$L12)</f>
        <v>山内　柊弥③</v>
      </c>
      <c r="E2" s="6" t="str">
        <f>IF(男子!$C$15="","",男子!$C$15&amp;男子!$L14)</f>
        <v/>
      </c>
      <c r="F2" s="6" t="str">
        <f>IF(男子!$C$17="","",男子!$C$17&amp;男子!$L16)</f>
        <v/>
      </c>
      <c r="G2" s="6" t="str">
        <f>IF(男子!$C$19="","",男子!$C$19&amp;男子!$L18)</f>
        <v/>
      </c>
      <c r="H2" s="6" t="str">
        <f>IF(男子!$C$21="","",男子!$C$21&amp;男子!$L20)</f>
        <v/>
      </c>
      <c r="I2" s="6" t="str">
        <f>IF(男子!$C$23="","",男子!$C$23&amp;男子!$L22)</f>
        <v/>
      </c>
      <c r="J2" s="6" t="str">
        <f>IF(男子!$C$25="","",男子!$C$25&amp;男子!$L24)</f>
        <v/>
      </c>
      <c r="K2" s="6" t="str">
        <f>IF(男子!$C$27="","",男子!$C$27&amp;男子!$L26)</f>
        <v/>
      </c>
      <c r="L2" s="6">
        <v>0</v>
      </c>
      <c r="M2" s="6">
        <v>0</v>
      </c>
    </row>
    <row r="3" spans="1:13" x14ac:dyDescent="0.15">
      <c r="A3" s="6" t="s">
        <v>3900</v>
      </c>
      <c r="B3" s="7" t="str">
        <f>IF(男子B!$C$13="","",$B$2&amp;"B")</f>
        <v/>
      </c>
      <c r="C3" s="6" t="str">
        <f>IF(男子B!$C$13="","",男子!$H$3)</f>
        <v/>
      </c>
      <c r="D3" s="6" t="str">
        <f>IF(男子B!$C$13="","",男子B!$C$13&amp;男子B!$L12)</f>
        <v/>
      </c>
      <c r="E3" s="6" t="str">
        <f>IF(男子B!$C$15="","",男子B!$C$15&amp;男子B!$L14)</f>
        <v/>
      </c>
      <c r="F3" s="6" t="str">
        <f>IF(男子B!$C$17="","",男子B!$C$17&amp;男子B!$L16)</f>
        <v/>
      </c>
      <c r="G3" s="6" t="str">
        <f>IF(男子B!$C$19="","",男子B!$C$19&amp;男子B!$L18)</f>
        <v/>
      </c>
      <c r="H3" s="6" t="str">
        <f>IF(男子B!$C$21="","",男子B!$C$21&amp;男子B!$L20)</f>
        <v/>
      </c>
      <c r="I3" s="6" t="str">
        <f>IF(男子B!$C$23="","",男子B!$C$23&amp;男子B!$L22)</f>
        <v/>
      </c>
      <c r="J3" s="6" t="str">
        <f>IF(男子B!$C$25="","",男子B!$C$25&amp;男子B!$L24)</f>
        <v/>
      </c>
      <c r="K3" s="6" t="str">
        <f>IF(男子B!$C$27="","",男子B!$C$27&amp;男子B!$L26)</f>
        <v/>
      </c>
    </row>
    <row r="4" spans="1:13" x14ac:dyDescent="0.15">
      <c r="A4" s="6" t="s">
        <v>3901</v>
      </c>
      <c r="B4" s="7" t="str">
        <f>IF(男子C!$C$13="","",$B$2&amp;"C")</f>
        <v/>
      </c>
      <c r="C4" s="6" t="str">
        <f>IF(男子C!$C$13="","",男子!$H$3)</f>
        <v/>
      </c>
      <c r="D4" s="6" t="str">
        <f>IF(男子C!$C$13="","",男子C!$C$13&amp;男子C!$L12)</f>
        <v/>
      </c>
      <c r="E4" s="6" t="str">
        <f>IF(男子C!$C$15="","",男子C!$C$15&amp;男子C!$L14)</f>
        <v/>
      </c>
      <c r="F4" s="6" t="str">
        <f>IF(男子C!$C$17="","",男子C!$C$17&amp;男子C!$L16)</f>
        <v/>
      </c>
      <c r="G4" s="6" t="str">
        <f>IF(男子C!$C$19="","",男子C!$C$19&amp;男子C!$L18)</f>
        <v/>
      </c>
      <c r="H4" s="6" t="str">
        <f>IF(男子C!$C$21="","",男子C!$C$21&amp;男子C!$L20)</f>
        <v/>
      </c>
      <c r="I4" s="6" t="str">
        <f>IF(男子C!$C$23="","",男子C!$C$23&amp;男子C!$L22)</f>
        <v/>
      </c>
      <c r="J4" s="6" t="str">
        <f>IF(男子C!$C$25="","",男子C!$C$25&amp;男子C!$L26)</f>
        <v/>
      </c>
      <c r="K4" s="6" t="str">
        <f>IF(男子C!$C$27="","",男子C!$C$27&amp;男子C!$L26)</f>
        <v/>
      </c>
    </row>
    <row r="5" spans="1:13" x14ac:dyDescent="0.15">
      <c r="A5" s="6" t="s">
        <v>54</v>
      </c>
      <c r="B5" s="7" t="str">
        <f>IF(女子!$C$2="","",VLOOKUP(女子!$C$2,シート!C3:H44,2,FALSE))</f>
        <v/>
      </c>
      <c r="C5" s="6" t="str">
        <f>IF(女子!$C$13="","",女子!$H$3)</f>
        <v/>
      </c>
      <c r="D5" s="6" t="str">
        <f>IF(女子!$C$13="","",女子!$C$13&amp;女子!$L12)</f>
        <v/>
      </c>
      <c r="E5" s="6" t="str">
        <f>IF(女子!$C$15="","",女子!$C$15&amp;女子!$L14)</f>
        <v/>
      </c>
      <c r="F5" s="6" t="str">
        <f>IF(女子!$C$17="","",女子!$C$17&amp;女子!$L16)</f>
        <v/>
      </c>
      <c r="G5" s="6" t="str">
        <f>IF(女子!$C$19="","",女子!$C$19&amp;女子!$L18)</f>
        <v/>
      </c>
      <c r="H5" s="6" t="str">
        <f>IF(女子!$C$21="","",女子!$C$21&amp;女子!$L20)</f>
        <v/>
      </c>
      <c r="I5" s="6" t="str">
        <f>IF(女子!$C$23="","",女子!$C$23&amp;女子!$L22)</f>
        <v/>
      </c>
      <c r="J5" s="6" t="str">
        <f>IF(女子!$C$25="","",女子!$C$25&amp;女子!$L24)</f>
        <v/>
      </c>
    </row>
    <row r="6" spans="1:13" x14ac:dyDescent="0.15">
      <c r="A6" s="6" t="s">
        <v>3902</v>
      </c>
      <c r="B6" s="7" t="str">
        <f>IF(女子B!$C$13="","",$B$5&amp;"B")</f>
        <v/>
      </c>
      <c r="C6" s="6" t="str">
        <f>IF(女子B!$C$13="","",女子!$H$3)</f>
        <v/>
      </c>
      <c r="D6" s="6" t="str">
        <f>IF(女子B!$C$13="","",女子B!$C$13&amp;女子B!L$12)</f>
        <v/>
      </c>
      <c r="E6" s="6" t="str">
        <f>IF(女子B!$C$15="","",女子B!$C$15&amp;女子B!$L14)</f>
        <v/>
      </c>
      <c r="F6" s="6" t="str">
        <f>IF(女子B!$C$17="","",女子B!$C$17&amp;女子B!$L16)</f>
        <v/>
      </c>
      <c r="G6" s="6" t="str">
        <f>IF(女子B!$C$19="","",女子B!$C$19&amp;女子B!$L18)</f>
        <v/>
      </c>
      <c r="H6" s="6" t="str">
        <f>IF(女子B!$C$21="","",女子B!$C$21&amp;男子B!$L20)</f>
        <v/>
      </c>
      <c r="I6" s="6" t="str">
        <f>IF(女子B!$C$23="","",女子B!$C$23&amp;女子B!$L22)</f>
        <v/>
      </c>
      <c r="J6" s="6" t="str">
        <f>IF(女子B!$C$25="","",女子B!$C$25&amp;女子B!$L24)</f>
        <v/>
      </c>
    </row>
    <row r="7" spans="1:13" x14ac:dyDescent="0.15">
      <c r="A7" s="6" t="s">
        <v>3903</v>
      </c>
      <c r="B7" s="7" t="str">
        <f>IF(女子C!$C$13="","",$B$5&amp;"C")</f>
        <v/>
      </c>
      <c r="C7" s="6" t="str">
        <f>IF(女子C!$C$13="","",女子!$H$3)</f>
        <v/>
      </c>
      <c r="D7" s="6" t="str">
        <f>IF(女子C!$C$13="","",女子C!$C$13&amp;女子C!$L12)</f>
        <v/>
      </c>
      <c r="E7" s="6" t="str">
        <f>IF(女子C!$C$15="","",女子C!$C$15&amp;女子C!$L14)</f>
        <v/>
      </c>
      <c r="F7" s="6" t="str">
        <f>IF(女子C!$C$17="","",女子C!$C$17&amp;女子C!$L16)</f>
        <v/>
      </c>
      <c r="G7" s="6" t="str">
        <f>IF(女子C!$C$19="","",女子C!$C$19&amp;女子C!$L18)</f>
        <v/>
      </c>
      <c r="H7" s="6" t="str">
        <f>IF(女子!$C$21="","",女子!$C$21&amp;女子C!$L20)</f>
        <v/>
      </c>
      <c r="I7" s="6" t="str">
        <f>IF(女子C!$C$23="","",女子C!$C$23&amp;女子C!$L22)</f>
        <v/>
      </c>
      <c r="J7" s="6" t="str">
        <f>IF(女子!$C$25="","",女子!$C$25&amp;女子!$L24)</f>
        <v/>
      </c>
    </row>
    <row r="8" spans="1:13" x14ac:dyDescent="0.15">
      <c r="B8" s="7"/>
      <c r="D8" s="6">
        <v>0</v>
      </c>
      <c r="E8" s="6">
        <v>0</v>
      </c>
      <c r="F8" s="6">
        <v>0</v>
      </c>
      <c r="G8" s="6">
        <v>0</v>
      </c>
    </row>
    <row r="9" spans="1:13" x14ac:dyDescent="0.15">
      <c r="B9" s="7"/>
      <c r="D9" s="6">
        <v>0</v>
      </c>
      <c r="E9" s="6">
        <v>0</v>
      </c>
      <c r="F9" s="6">
        <v>0</v>
      </c>
      <c r="G9" s="6">
        <v>0</v>
      </c>
    </row>
    <row r="10" spans="1:13" x14ac:dyDescent="0.15">
      <c r="B10" s="7"/>
      <c r="D10" s="6">
        <v>0</v>
      </c>
      <c r="E10" s="6">
        <v>0</v>
      </c>
      <c r="F10" s="6">
        <v>0</v>
      </c>
      <c r="G10" s="6">
        <v>0</v>
      </c>
    </row>
    <row r="11" spans="1:13" x14ac:dyDescent="0.15">
      <c r="B11" s="7"/>
    </row>
    <row r="12" spans="1:13" x14ac:dyDescent="0.15">
      <c r="B12" s="7"/>
    </row>
    <row r="13" spans="1:13" x14ac:dyDescent="0.15">
      <c r="B13" s="7"/>
    </row>
    <row r="14" spans="1:13" x14ac:dyDescent="0.15">
      <c r="B14" s="7"/>
    </row>
  </sheetData>
  <sheetProtection password="EE8D" sheet="1" objects="1" scenarios="1"/>
  <phoneticPr fontId="1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L40"/>
  <sheetViews>
    <sheetView showGridLines="0" zoomScaleNormal="100" zoomScaleSheetLayoutView="100" workbookViewId="0">
      <selection activeCell="H49" sqref="H49"/>
    </sheetView>
  </sheetViews>
  <sheetFormatPr defaultRowHeight="13.5" x14ac:dyDescent="0.15"/>
  <cols>
    <col min="1" max="1" width="4.125" customWidth="1"/>
    <col min="2" max="2" width="10.5" customWidth="1"/>
    <col min="3" max="3" width="18.875" customWidth="1"/>
    <col min="4" max="4" width="10.5" customWidth="1"/>
    <col min="5" max="6" width="5.875" customWidth="1"/>
    <col min="7" max="7" width="6.125" customWidth="1"/>
    <col min="8" max="8" width="10.875" customWidth="1"/>
    <col min="9" max="9" width="13.5" customWidth="1"/>
    <col min="10" max="10" width="3.625" customWidth="1"/>
    <col min="11" max="11" width="1.625" customWidth="1"/>
    <col min="12" max="12" width="0" hidden="1" customWidth="1"/>
  </cols>
  <sheetData>
    <row r="1" spans="1:12" ht="44.45" customHeight="1" x14ac:dyDescent="0.15">
      <c r="A1" s="104" t="s">
        <v>55</v>
      </c>
      <c r="B1" s="105"/>
      <c r="C1" s="105"/>
      <c r="D1" s="105"/>
      <c r="E1" s="105"/>
      <c r="F1" s="105"/>
      <c r="G1" s="105"/>
      <c r="H1" s="105"/>
      <c r="I1" s="105"/>
      <c r="J1" s="105"/>
    </row>
    <row r="2" spans="1:12" ht="33.75" customHeight="1" x14ac:dyDescent="0.15">
      <c r="A2" s="100" t="s">
        <v>3881</v>
      </c>
      <c r="B2" s="100"/>
      <c r="C2" s="111" t="s">
        <v>3921</v>
      </c>
      <c r="D2" s="112"/>
      <c r="E2" s="106" t="s">
        <v>11</v>
      </c>
      <c r="F2" s="107"/>
      <c r="G2" s="4" t="s">
        <v>13</v>
      </c>
      <c r="H2" s="108" t="s">
        <v>3919</v>
      </c>
      <c r="I2" s="109"/>
      <c r="J2" s="110"/>
    </row>
    <row r="3" spans="1:12" ht="14.45" customHeight="1" x14ac:dyDescent="0.15">
      <c r="A3" s="76" t="s">
        <v>9</v>
      </c>
      <c r="B3" s="77"/>
      <c r="C3" s="43" t="str">
        <f>IF($C$2="","",VLOOKUP($C$2,シート!$C$3:$H$44,3,FALSE))</f>
        <v>〒800-0047</v>
      </c>
      <c r="D3" s="44"/>
      <c r="E3" s="76" t="s">
        <v>10</v>
      </c>
      <c r="F3" s="77"/>
      <c r="G3" s="115" t="s">
        <v>14</v>
      </c>
      <c r="H3" s="121" t="s">
        <v>3920</v>
      </c>
      <c r="I3" s="122"/>
      <c r="J3" s="77" t="s">
        <v>15</v>
      </c>
    </row>
    <row r="4" spans="1:12" ht="26.25" customHeight="1" x14ac:dyDescent="0.15">
      <c r="A4" s="80"/>
      <c r="B4" s="81"/>
      <c r="C4" s="113" t="str">
        <f>IF($C$2="","",VLOOKUP($C$2,シート!$C$3:$H$44,4,FALSE))</f>
        <v>北九州市門司区藤松2-7-1</v>
      </c>
      <c r="D4" s="114" t="str">
        <f>IF($C$2="","",VLOOKUP($C$2,シート!$C$3:$H$44,3,FALSE))</f>
        <v>〒800-0047</v>
      </c>
      <c r="E4" s="78"/>
      <c r="F4" s="79"/>
      <c r="G4" s="116"/>
      <c r="H4" s="123"/>
      <c r="I4" s="124"/>
      <c r="J4" s="81"/>
    </row>
    <row r="5" spans="1:12" ht="21.75" customHeight="1" x14ac:dyDescent="0.15">
      <c r="A5" s="80" t="s">
        <v>262</v>
      </c>
      <c r="B5" s="81"/>
      <c r="C5" s="126">
        <f>IF($C$2="","",VLOOKUP($C$2,シート!$C$3:$H$44,5,FALSE))</f>
        <v>933725225</v>
      </c>
      <c r="D5" s="127" t="str">
        <f>IF($C$2="","",VLOOKUP($C$2,シート!$C$3:$H$44,3,FALSE))</f>
        <v>〒800-0047</v>
      </c>
      <c r="E5" s="80"/>
      <c r="F5" s="81"/>
      <c r="G5" s="5" t="s">
        <v>12</v>
      </c>
      <c r="H5" s="132" t="s">
        <v>3923</v>
      </c>
      <c r="I5" s="132"/>
      <c r="J5" s="133"/>
    </row>
    <row r="6" spans="1:12" ht="19.5" customHeight="1" x14ac:dyDescent="0.15">
      <c r="A6" s="1"/>
      <c r="B6" s="1"/>
      <c r="C6" s="1"/>
      <c r="D6" s="1"/>
      <c r="E6" s="1"/>
      <c r="F6" s="1"/>
      <c r="G6" s="1"/>
      <c r="H6" s="1"/>
      <c r="I6" s="1"/>
      <c r="J6" s="1"/>
    </row>
    <row r="7" spans="1:12" x14ac:dyDescent="0.15">
      <c r="A7" s="83"/>
      <c r="B7" s="83"/>
      <c r="C7" s="83"/>
      <c r="D7" s="83"/>
      <c r="E7" s="83"/>
      <c r="F7" s="83"/>
      <c r="G7" s="83"/>
      <c r="H7" s="83"/>
      <c r="I7" s="83"/>
      <c r="J7" s="83"/>
    </row>
    <row r="8" spans="1:12" ht="27.2" customHeight="1" x14ac:dyDescent="0.15">
      <c r="A8" s="83"/>
      <c r="B8" s="83"/>
      <c r="C8" s="83"/>
      <c r="D8" s="83"/>
      <c r="E8" s="83"/>
      <c r="F8" s="83"/>
      <c r="G8" s="83"/>
      <c r="H8" s="83"/>
      <c r="I8" s="83"/>
      <c r="J8" s="83"/>
    </row>
    <row r="9" spans="1:12" ht="25.5" customHeight="1" x14ac:dyDescent="0.15">
      <c r="A9" s="100" t="s">
        <v>6</v>
      </c>
      <c r="B9" s="100"/>
      <c r="C9" s="117" t="s">
        <v>3920</v>
      </c>
      <c r="D9" s="118"/>
      <c r="E9" s="100" t="s">
        <v>7</v>
      </c>
      <c r="F9" s="100"/>
      <c r="G9" s="117" t="s">
        <v>3922</v>
      </c>
      <c r="H9" s="125"/>
      <c r="I9" s="125"/>
      <c r="J9" s="118"/>
    </row>
    <row r="10" spans="1:12" ht="11.45" customHeight="1" x14ac:dyDescent="0.15">
      <c r="A10" s="115" t="s">
        <v>0</v>
      </c>
      <c r="B10" s="115" t="s">
        <v>1</v>
      </c>
      <c r="C10" s="119" t="s">
        <v>3214</v>
      </c>
      <c r="D10" s="120"/>
      <c r="E10" s="76" t="s">
        <v>3</v>
      </c>
      <c r="F10" s="77"/>
      <c r="G10" s="76" t="s">
        <v>4</v>
      </c>
      <c r="H10" s="77"/>
      <c r="I10" s="76" t="s">
        <v>5</v>
      </c>
      <c r="J10" s="77"/>
    </row>
    <row r="11" spans="1:12" ht="23.45" customHeight="1" x14ac:dyDescent="0.15">
      <c r="A11" s="116"/>
      <c r="B11" s="116"/>
      <c r="C11" s="80" t="s">
        <v>2</v>
      </c>
      <c r="D11" s="81"/>
      <c r="E11" s="80"/>
      <c r="F11" s="81"/>
      <c r="G11" s="80"/>
      <c r="H11" s="81"/>
      <c r="I11" s="80"/>
      <c r="J11" s="81"/>
    </row>
    <row r="12" spans="1:12" ht="14.45" customHeight="1" x14ac:dyDescent="0.15">
      <c r="A12" s="100">
        <v>1</v>
      </c>
      <c r="B12" s="101" t="s">
        <v>3924</v>
      </c>
      <c r="C12" s="96" t="str">
        <f>IF(B$12="","",VLOOKUP($B12,シート!$L$2:$Q$930,3,FALSE))</f>
        <v>ヤマウチ　シュウヤ</v>
      </c>
      <c r="D12" s="97" ph="1"/>
      <c r="E12" s="72">
        <f>IF($B12="","",VLOOKUP($B12,シート!$L$2:$Q$930,5,FALSE))</f>
        <v>3</v>
      </c>
      <c r="F12" s="74" t="s">
        <v>19</v>
      </c>
      <c r="G12" s="128" t="str">
        <f>IF($B12="","",VLOOKUP($B12,シート!$L$2:$Q$930,6,FALSE))</f>
        <v>2004.05.31</v>
      </c>
      <c r="H12" s="129"/>
      <c r="I12" s="135"/>
      <c r="J12" s="136"/>
      <c r="L12" s="134" t="str">
        <f>IF(E12="","",IF(E12=1,"①",IF(E12=2,"②","③")))</f>
        <v>③</v>
      </c>
    </row>
    <row r="13" spans="1:12" ht="26.25" customHeight="1" x14ac:dyDescent="0.15">
      <c r="A13" s="100"/>
      <c r="B13" s="101"/>
      <c r="C13" s="98" t="str">
        <f>IF($B12="","",VLOOKUP($B12,シート!$L$2:$Q$930,2,FALSE))</f>
        <v>山内　柊弥</v>
      </c>
      <c r="D13" s="99"/>
      <c r="E13" s="73"/>
      <c r="F13" s="75"/>
      <c r="G13" s="130"/>
      <c r="H13" s="131"/>
      <c r="I13" s="137"/>
      <c r="J13" s="138"/>
      <c r="L13" s="134"/>
    </row>
    <row r="14" spans="1:12" ht="14.45" customHeight="1" x14ac:dyDescent="0.15">
      <c r="A14" s="100">
        <v>2</v>
      </c>
      <c r="B14" s="101"/>
      <c r="C14" s="96" t="str">
        <f>IF(B$14="","",VLOOKUP($B14,シート!$L$2:$Q$930,3,FALSE))</f>
        <v/>
      </c>
      <c r="D14" s="97" ph="1"/>
      <c r="E14" s="72" t="str">
        <f>IF($B14="","",VLOOKUP($B14,シート!$L$2:$Q$930,5,FALSE))</f>
        <v/>
      </c>
      <c r="F14" s="74" t="s">
        <v>3829</v>
      </c>
      <c r="G14" s="128" t="str">
        <f>IF($B14="","",VLOOKUP($B14,シート!$L$2:$Q$930,6,FALSE))</f>
        <v/>
      </c>
      <c r="H14" s="129"/>
      <c r="I14" s="135"/>
      <c r="J14" s="136"/>
      <c r="L14" s="134" t="str">
        <f>IF(E14="","",IF(E14=1,"①",IF(E14=2,"②","③")))</f>
        <v/>
      </c>
    </row>
    <row r="15" spans="1:12" ht="26.25" customHeight="1" x14ac:dyDescent="0.15">
      <c r="A15" s="100"/>
      <c r="B15" s="101"/>
      <c r="C15" s="98" t="str">
        <f>IF($B14="","",VLOOKUP($B14,シート!$L$2:$Q$930,2,FALSE))</f>
        <v/>
      </c>
      <c r="D15" s="99"/>
      <c r="E15" s="73"/>
      <c r="F15" s="75"/>
      <c r="G15" s="130"/>
      <c r="H15" s="131"/>
      <c r="I15" s="137"/>
      <c r="J15" s="138"/>
      <c r="L15" s="134"/>
    </row>
    <row r="16" spans="1:12" ht="14.45" customHeight="1" x14ac:dyDescent="0.15">
      <c r="A16" s="100">
        <v>3</v>
      </c>
      <c r="B16" s="101"/>
      <c r="C16" s="96" t="str">
        <f>IF(B$16="","",VLOOKUP($B16,シート!$L$2:$Q$930,3,FALSE))</f>
        <v/>
      </c>
      <c r="D16" s="97" ph="1"/>
      <c r="E16" s="72" t="str">
        <f>IF($B16="","",VLOOKUP($B16,シート!$L$2:$Q$930,5,FALSE))</f>
        <v/>
      </c>
      <c r="F16" s="74" t="s">
        <v>3829</v>
      </c>
      <c r="G16" s="128" t="str">
        <f>IF($B16="","",VLOOKUP($B16,シート!$L$2:$Q$930,6,FALSE))</f>
        <v/>
      </c>
      <c r="H16" s="129"/>
      <c r="I16" s="135"/>
      <c r="J16" s="136"/>
      <c r="L16" s="134" t="str">
        <f>IF(E16="","",IF(E16=1,"①",IF(E16=2,"②","③")))</f>
        <v/>
      </c>
    </row>
    <row r="17" spans="1:12" ht="26.25" customHeight="1" x14ac:dyDescent="0.15">
      <c r="A17" s="100"/>
      <c r="B17" s="101"/>
      <c r="C17" s="98" t="str">
        <f>IF($B16="","",VLOOKUP($B16,シート!$L$2:$Q$930,2,FALSE))</f>
        <v/>
      </c>
      <c r="D17" s="99"/>
      <c r="E17" s="73"/>
      <c r="F17" s="75"/>
      <c r="G17" s="130"/>
      <c r="H17" s="131"/>
      <c r="I17" s="137"/>
      <c r="J17" s="138"/>
      <c r="L17" s="134"/>
    </row>
    <row r="18" spans="1:12" ht="14.45" customHeight="1" x14ac:dyDescent="0.15">
      <c r="A18" s="100">
        <v>4</v>
      </c>
      <c r="B18" s="101"/>
      <c r="C18" s="96" t="str">
        <f>IF(B$18="","",VLOOKUP($B18,シート!$L$2:$Q$930,3,FALSE))</f>
        <v/>
      </c>
      <c r="D18" s="97" ph="1"/>
      <c r="E18" s="72" t="str">
        <f>IF($B18="","",VLOOKUP($B18,シート!$L$2:$Q$930,5,FALSE))</f>
        <v/>
      </c>
      <c r="F18" s="74" t="s">
        <v>3829</v>
      </c>
      <c r="G18" s="128" t="str">
        <f>IF($B18="","",VLOOKUP($B18,シート!$L$2:$Q$930,6,FALSE))</f>
        <v/>
      </c>
      <c r="H18" s="129"/>
      <c r="I18" s="135"/>
      <c r="J18" s="136"/>
      <c r="L18" s="134" t="str">
        <f>IF(E18="","",IF(E18=1,"①",IF(E18=2,"②","③")))</f>
        <v/>
      </c>
    </row>
    <row r="19" spans="1:12" ht="26.25" customHeight="1" x14ac:dyDescent="0.15">
      <c r="A19" s="100"/>
      <c r="B19" s="101"/>
      <c r="C19" s="94" t="str">
        <f>IF($B18="","",VLOOKUP($B18,シート!$L$2:$Q$930,2,FALSE))</f>
        <v/>
      </c>
      <c r="D19" s="95"/>
      <c r="E19" s="73"/>
      <c r="F19" s="75"/>
      <c r="G19" s="130"/>
      <c r="H19" s="131"/>
      <c r="I19" s="137"/>
      <c r="J19" s="138"/>
      <c r="L19" s="134"/>
    </row>
    <row r="20" spans="1:12" ht="14.45" customHeight="1" x14ac:dyDescent="0.15">
      <c r="A20" s="100">
        <v>5</v>
      </c>
      <c r="B20" s="101"/>
      <c r="C20" s="96" t="str">
        <f>IF(B$20="","",VLOOKUP($B20,シート!$L$2:$Q$930,3,FALSE))</f>
        <v/>
      </c>
      <c r="D20" s="97" ph="1"/>
      <c r="E20" s="72" t="str">
        <f>IF($B20="","",VLOOKUP($B20,シート!$L$2:$Q$930,5,FALSE))</f>
        <v/>
      </c>
      <c r="F20" s="74" t="s">
        <v>3829</v>
      </c>
      <c r="G20" s="128" t="str">
        <f>IF($B20="","",VLOOKUP($B20,シート!$L$2:$Q$930,6,FALSE))</f>
        <v/>
      </c>
      <c r="H20" s="129"/>
      <c r="I20" s="135"/>
      <c r="J20" s="136"/>
      <c r="L20" s="134" t="str">
        <f>IF(E20="","",IF(E20=1,"①",IF(E20=2,"②","③")))</f>
        <v/>
      </c>
    </row>
    <row r="21" spans="1:12" ht="26.25" customHeight="1" x14ac:dyDescent="0.15">
      <c r="A21" s="100"/>
      <c r="B21" s="101"/>
      <c r="C21" s="98" t="str">
        <f>IF($B20="","",VLOOKUP($B20,シート!$L$2:$Q$930,2,FALSE))</f>
        <v/>
      </c>
      <c r="D21" s="99"/>
      <c r="E21" s="73"/>
      <c r="F21" s="75"/>
      <c r="G21" s="130"/>
      <c r="H21" s="131"/>
      <c r="I21" s="137"/>
      <c r="J21" s="138"/>
      <c r="L21" s="134"/>
    </row>
    <row r="22" spans="1:12" ht="14.45" customHeight="1" x14ac:dyDescent="0.15">
      <c r="A22" s="100">
        <v>6</v>
      </c>
      <c r="B22" s="101"/>
      <c r="C22" s="96" t="str">
        <f>IF(B$22="","",VLOOKUP($B22,シート!$L$2:$Q$930,3,FALSE))</f>
        <v/>
      </c>
      <c r="D22" s="97" ph="1"/>
      <c r="E22" s="72" t="str">
        <f>IF($B22="","",VLOOKUP($B22,シート!$L$2:$Q$930,5,FALSE))</f>
        <v/>
      </c>
      <c r="F22" s="74" t="s">
        <v>3829</v>
      </c>
      <c r="G22" s="128" t="str">
        <f>IF($B22="","",VLOOKUP($B22,シート!$L$2:$Q$930,6,FALSE))</f>
        <v/>
      </c>
      <c r="H22" s="129"/>
      <c r="I22" s="135"/>
      <c r="J22" s="136"/>
      <c r="L22" s="134" t="str">
        <f>IF(E22="","",IF(E22=1,"①",IF(E22=2,"②","③")))</f>
        <v/>
      </c>
    </row>
    <row r="23" spans="1:12" ht="26.25" customHeight="1" x14ac:dyDescent="0.15">
      <c r="A23" s="100"/>
      <c r="B23" s="101"/>
      <c r="C23" s="94" t="str">
        <f>IF($B22="","",VLOOKUP($B22,シート!$L$2:$Q$930,2,FALSE))</f>
        <v/>
      </c>
      <c r="D23" s="95"/>
      <c r="E23" s="73"/>
      <c r="F23" s="75"/>
      <c r="G23" s="130"/>
      <c r="H23" s="131"/>
      <c r="I23" s="137"/>
      <c r="J23" s="138"/>
      <c r="L23" s="134"/>
    </row>
    <row r="24" spans="1:12" ht="14.45" customHeight="1" x14ac:dyDescent="0.15">
      <c r="A24" s="100">
        <v>7</v>
      </c>
      <c r="B24" s="101"/>
      <c r="C24" s="96" t="str">
        <f>IF(B$24="","",VLOOKUP($B24,シート!$L$2:$Q$930,3,FALSE))</f>
        <v/>
      </c>
      <c r="D24" s="97" ph="1"/>
      <c r="E24" s="72" t="str">
        <f>IF($B24="","",VLOOKUP($B24,シート!$L$2:$Q$930,5,FALSE))</f>
        <v/>
      </c>
      <c r="F24" s="74" t="s">
        <v>3829</v>
      </c>
      <c r="G24" s="128" t="str">
        <f>IF($B24="","",VLOOKUP($B24,シート!$L$2:$Q$930,6,FALSE))</f>
        <v/>
      </c>
      <c r="H24" s="129"/>
      <c r="I24" s="135"/>
      <c r="J24" s="136"/>
      <c r="L24" s="134" t="str">
        <f>IF(E24="","",IF(E24=1,"①",IF(E24=2,"②","③")))</f>
        <v/>
      </c>
    </row>
    <row r="25" spans="1:12" ht="26.25" customHeight="1" x14ac:dyDescent="0.15">
      <c r="A25" s="100"/>
      <c r="B25" s="101"/>
      <c r="C25" s="98" t="str">
        <f>IF($B24="","",VLOOKUP($B24,シート!$L$2:$Q$930,2,FALSE))</f>
        <v/>
      </c>
      <c r="D25" s="99"/>
      <c r="E25" s="73"/>
      <c r="F25" s="75"/>
      <c r="G25" s="130"/>
      <c r="H25" s="131"/>
      <c r="I25" s="137"/>
      <c r="J25" s="138"/>
      <c r="L25" s="134"/>
    </row>
    <row r="26" spans="1:12" ht="14.45" customHeight="1" x14ac:dyDescent="0.15">
      <c r="A26" s="100">
        <v>8</v>
      </c>
      <c r="B26" s="102"/>
      <c r="C26" s="96" t="str">
        <f>IF(B$26="","",VLOOKUP($B26,シート!$L$2:$Q$930,3,FALSE))</f>
        <v/>
      </c>
      <c r="D26" s="97" ph="1"/>
      <c r="E26" s="72" t="str">
        <f>IF($B26="","",VLOOKUP($B26,シート!$L$2:$Q$930,5,FALSE))</f>
        <v/>
      </c>
      <c r="F26" s="74" t="s">
        <v>3829</v>
      </c>
      <c r="G26" s="128" t="str">
        <f>IF($B26="","",VLOOKUP($B26,シート!$L$2:$Q$930,6,FALSE))</f>
        <v/>
      </c>
      <c r="H26" s="129"/>
      <c r="I26" s="135"/>
      <c r="J26" s="136"/>
      <c r="L26" s="134" t="str">
        <f>IF(E26="","",IF(E26=1,"①",IF(E26=2,"②","③")))</f>
        <v/>
      </c>
    </row>
    <row r="27" spans="1:12" ht="26.25" customHeight="1" x14ac:dyDescent="0.15">
      <c r="A27" s="100"/>
      <c r="B27" s="103"/>
      <c r="C27" s="94" t="str">
        <f>IF($B26="","",VLOOKUP($B26,シート!$L$2:$Q$930,2,FALSE))</f>
        <v/>
      </c>
      <c r="D27" s="95"/>
      <c r="E27" s="73"/>
      <c r="F27" s="75"/>
      <c r="G27" s="130"/>
      <c r="H27" s="131"/>
      <c r="I27" s="137"/>
      <c r="J27" s="138"/>
      <c r="L27" s="134"/>
    </row>
    <row r="28" spans="1:12" ht="20.100000000000001" customHeight="1" x14ac:dyDescent="0.15">
      <c r="A28" s="1"/>
      <c r="B28" s="1"/>
      <c r="C28" s="1"/>
      <c r="D28" s="1"/>
      <c r="E28" s="82"/>
      <c r="F28" s="82"/>
      <c r="G28" s="3"/>
      <c r="H28" s="1"/>
      <c r="I28" s="1"/>
      <c r="J28" s="1"/>
    </row>
    <row r="29" spans="1:12" ht="24.95" customHeight="1" x14ac:dyDescent="0.15">
      <c r="A29" s="83" t="s">
        <v>3887</v>
      </c>
      <c r="B29" s="83"/>
      <c r="C29" s="83"/>
      <c r="D29" s="83"/>
      <c r="E29" s="83"/>
      <c r="F29" s="83"/>
      <c r="G29" s="83"/>
      <c r="H29" s="83"/>
      <c r="I29" s="83"/>
      <c r="J29" s="83"/>
    </row>
    <row r="30" spans="1:12" ht="9.75" customHeight="1" x14ac:dyDescent="0.15">
      <c r="A30" s="83"/>
      <c r="B30" s="83"/>
      <c r="C30" s="83"/>
      <c r="D30" s="83"/>
      <c r="E30" s="83"/>
      <c r="F30" s="83"/>
      <c r="G30" s="83"/>
      <c r="H30" s="83"/>
      <c r="I30" s="83"/>
      <c r="J30" s="83"/>
    </row>
    <row r="31" spans="1:12" ht="6.95" customHeight="1" x14ac:dyDescent="0.15">
      <c r="A31" s="1"/>
      <c r="B31" s="1"/>
      <c r="C31" s="1"/>
      <c r="D31" s="1"/>
      <c r="E31" s="1"/>
      <c r="F31" s="1"/>
      <c r="G31" s="1"/>
      <c r="H31" s="1"/>
      <c r="I31" s="1"/>
      <c r="J31" s="1"/>
    </row>
    <row r="32" spans="1:12" ht="18" customHeight="1" x14ac:dyDescent="0.15">
      <c r="A32" s="84" t="s">
        <v>17</v>
      </c>
      <c r="B32" s="84"/>
      <c r="C32" s="84"/>
      <c r="D32" s="84"/>
      <c r="E32" s="1"/>
      <c r="F32" s="1"/>
      <c r="G32" s="1"/>
      <c r="H32" s="1"/>
      <c r="I32" s="1"/>
      <c r="J32" s="1"/>
    </row>
    <row r="33" spans="1:10" ht="6.95" customHeight="1" x14ac:dyDescent="0.15">
      <c r="A33" s="1"/>
      <c r="B33" s="1"/>
      <c r="C33" s="1"/>
      <c r="D33" s="1"/>
      <c r="E33" s="1"/>
      <c r="F33" s="1"/>
      <c r="G33" s="1"/>
      <c r="H33" s="1"/>
      <c r="I33" s="1"/>
      <c r="J33" s="1"/>
    </row>
    <row r="34" spans="1:10" ht="18" customHeight="1" x14ac:dyDescent="0.15">
      <c r="A34" s="1"/>
      <c r="B34" s="85" t="s">
        <v>18</v>
      </c>
      <c r="C34" s="86"/>
      <c r="D34" s="86"/>
      <c r="E34" s="87" t="s">
        <v>52</v>
      </c>
      <c r="F34" s="87"/>
      <c r="G34" s="87"/>
      <c r="H34" s="87"/>
      <c r="I34" s="87"/>
      <c r="J34" s="87"/>
    </row>
    <row r="35" spans="1:10" ht="9.1999999999999993" customHeight="1" x14ac:dyDescent="0.15">
      <c r="A35" s="1"/>
      <c r="B35" s="1"/>
      <c r="C35" s="1"/>
      <c r="D35" s="1"/>
      <c r="E35" s="1"/>
      <c r="F35" s="1"/>
      <c r="G35" s="1"/>
      <c r="H35" s="1"/>
      <c r="I35" s="1"/>
      <c r="J35" s="1"/>
    </row>
    <row r="36" spans="1:10" ht="12" customHeight="1" x14ac:dyDescent="0.15">
      <c r="A36" s="2"/>
      <c r="B36" s="2"/>
      <c r="C36" s="2"/>
      <c r="D36" s="2"/>
      <c r="E36" s="2"/>
      <c r="F36" s="2"/>
      <c r="G36" s="2"/>
      <c r="H36" s="2"/>
      <c r="I36" s="2"/>
      <c r="J36" s="2"/>
    </row>
    <row r="37" spans="1:10" ht="21.75" customHeight="1" x14ac:dyDescent="0.15">
      <c r="A37" s="76" t="s">
        <v>3888</v>
      </c>
      <c r="B37" s="77"/>
      <c r="C37" s="89" t="s">
        <v>3920</v>
      </c>
      <c r="D37" s="90"/>
      <c r="E37" s="76" t="s">
        <v>3906</v>
      </c>
      <c r="F37" s="91"/>
      <c r="G37" s="77"/>
      <c r="H37" s="88"/>
      <c r="I37" s="88"/>
      <c r="J37" s="88"/>
    </row>
    <row r="38" spans="1:10" ht="21.75" customHeight="1" x14ac:dyDescent="0.15">
      <c r="A38" s="78"/>
      <c r="B38" s="79"/>
      <c r="C38" s="89"/>
      <c r="D38" s="90"/>
      <c r="E38" s="78"/>
      <c r="F38" s="92"/>
      <c r="G38" s="79"/>
      <c r="H38" s="88"/>
      <c r="I38" s="88"/>
      <c r="J38" s="88"/>
    </row>
    <row r="39" spans="1:10" ht="21.75" customHeight="1" x14ac:dyDescent="0.15">
      <c r="A39" s="80"/>
      <c r="B39" s="81"/>
      <c r="C39" s="89"/>
      <c r="D39" s="90"/>
      <c r="E39" s="80"/>
      <c r="F39" s="93"/>
      <c r="G39" s="81"/>
      <c r="H39" s="88"/>
      <c r="I39" s="88"/>
      <c r="J39" s="88"/>
    </row>
    <row r="40" spans="1:10" x14ac:dyDescent="0.15">
      <c r="A40" s="1"/>
      <c r="B40" s="1"/>
      <c r="C40" s="1"/>
      <c r="D40" s="1"/>
      <c r="E40" s="1"/>
      <c r="F40" s="1"/>
      <c r="G40" s="1"/>
      <c r="H40" s="1"/>
      <c r="I40" s="1"/>
      <c r="J40" s="1"/>
    </row>
  </sheetData>
  <sheetProtection password="EE8D" sheet="1" objects="1" scenarios="1"/>
  <mergeCells count="111">
    <mergeCell ref="G24:H25"/>
    <mergeCell ref="G26:H27"/>
    <mergeCell ref="G14:H15"/>
    <mergeCell ref="G16:H17"/>
    <mergeCell ref="G12:H13"/>
    <mergeCell ref="L24:L25"/>
    <mergeCell ref="L26:L27"/>
    <mergeCell ref="L12:L13"/>
    <mergeCell ref="L14:L15"/>
    <mergeCell ref="L16:L17"/>
    <mergeCell ref="L18:L19"/>
    <mergeCell ref="L20:L21"/>
    <mergeCell ref="L22:L23"/>
    <mergeCell ref="I24:J25"/>
    <mergeCell ref="I26:J27"/>
    <mergeCell ref="I12:J13"/>
    <mergeCell ref="I14:J15"/>
    <mergeCell ref="I16:J17"/>
    <mergeCell ref="I18:J19"/>
    <mergeCell ref="I20:J21"/>
    <mergeCell ref="I22:J23"/>
    <mergeCell ref="H3:I4"/>
    <mergeCell ref="G3:G4"/>
    <mergeCell ref="G9:J9"/>
    <mergeCell ref="C5:D5"/>
    <mergeCell ref="A3:B4"/>
    <mergeCell ref="A5:B5"/>
    <mergeCell ref="G22:H23"/>
    <mergeCell ref="G18:H19"/>
    <mergeCell ref="G20:H21"/>
    <mergeCell ref="A12:A13"/>
    <mergeCell ref="H5:J5"/>
    <mergeCell ref="A14:A15"/>
    <mergeCell ref="B14:B15"/>
    <mergeCell ref="A16:A17"/>
    <mergeCell ref="B16:B17"/>
    <mergeCell ref="C14:D14"/>
    <mergeCell ref="C15:D15"/>
    <mergeCell ref="C16:D16"/>
    <mergeCell ref="C17:D17"/>
    <mergeCell ref="A18:A19"/>
    <mergeCell ref="B18:B19"/>
    <mergeCell ref="A20:A21"/>
    <mergeCell ref="B20:B21"/>
    <mergeCell ref="C18:D18"/>
    <mergeCell ref="A1:J1"/>
    <mergeCell ref="A2:B2"/>
    <mergeCell ref="E2:F2"/>
    <mergeCell ref="H2:J2"/>
    <mergeCell ref="C2:D2"/>
    <mergeCell ref="I10:J11"/>
    <mergeCell ref="C4:D4"/>
    <mergeCell ref="G10:H11"/>
    <mergeCell ref="B12:B13"/>
    <mergeCell ref="A9:B9"/>
    <mergeCell ref="E9:F9"/>
    <mergeCell ref="A10:A11"/>
    <mergeCell ref="B10:B11"/>
    <mergeCell ref="E10:F11"/>
    <mergeCell ref="C9:D9"/>
    <mergeCell ref="F12:F13"/>
    <mergeCell ref="E12:E13"/>
    <mergeCell ref="C10:D10"/>
    <mergeCell ref="C11:D11"/>
    <mergeCell ref="C12:D12"/>
    <mergeCell ref="C13:D13"/>
    <mergeCell ref="E3:F5"/>
    <mergeCell ref="A7:J8"/>
    <mergeCell ref="J3:J4"/>
    <mergeCell ref="C19:D19"/>
    <mergeCell ref="C20:D20"/>
    <mergeCell ref="C21:D21"/>
    <mergeCell ref="F26:F27"/>
    <mergeCell ref="A22:A23"/>
    <mergeCell ref="B22:B23"/>
    <mergeCell ref="A24:A25"/>
    <mergeCell ref="B24:B25"/>
    <mergeCell ref="C23:D23"/>
    <mergeCell ref="C24:D24"/>
    <mergeCell ref="C25:D25"/>
    <mergeCell ref="C22:D22"/>
    <mergeCell ref="A26:A27"/>
    <mergeCell ref="E24:E25"/>
    <mergeCell ref="F24:F25"/>
    <mergeCell ref="B26:B27"/>
    <mergeCell ref="C26:D26"/>
    <mergeCell ref="C27:D27"/>
    <mergeCell ref="E26:E27"/>
    <mergeCell ref="A37:B39"/>
    <mergeCell ref="E28:F28"/>
    <mergeCell ref="A29:J30"/>
    <mergeCell ref="A32:D32"/>
    <mergeCell ref="B34:D34"/>
    <mergeCell ref="E34:J34"/>
    <mergeCell ref="H37:J37"/>
    <mergeCell ref="H38:J38"/>
    <mergeCell ref="H39:J39"/>
    <mergeCell ref="C37:D37"/>
    <mergeCell ref="C38:D38"/>
    <mergeCell ref="C39:D39"/>
    <mergeCell ref="E37:G39"/>
    <mergeCell ref="E14:E15"/>
    <mergeCell ref="F14:F15"/>
    <mergeCell ref="E16:E17"/>
    <mergeCell ref="F16:F17"/>
    <mergeCell ref="E18:E19"/>
    <mergeCell ref="F18:F19"/>
    <mergeCell ref="E20:E21"/>
    <mergeCell ref="F20:F21"/>
    <mergeCell ref="E22:E23"/>
    <mergeCell ref="F22:F23"/>
  </mergeCells>
  <phoneticPr fontId="1" type="Hiragana"/>
  <dataValidations disablePrompts="1" count="1">
    <dataValidation type="list" allowBlank="1" showInputMessage="1" showErrorMessage="1" sqref="I12:J27" xr:uid="{00000000-0002-0000-0100-000000000000}">
      <formula1>INDIRECT("入学日"&amp;$E12)</formula1>
    </dataValidation>
  </dataValidations>
  <printOptions horizontalCentered="1"/>
  <pageMargins left="0.39370078740157483" right="0.39370078740157483" top="0.59055118110236227" bottom="0.39370078740157483" header="0" footer="0"/>
  <pageSetup paperSize="9"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1000000}">
          <x14:formula1>
            <xm:f>シート!$C$2:$C$45</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L37"/>
  <sheetViews>
    <sheetView showGridLines="0" topLeftCell="A5" zoomScaleNormal="100" zoomScaleSheetLayoutView="100" workbookViewId="0">
      <selection activeCell="O8" sqref="O8"/>
    </sheetView>
  </sheetViews>
  <sheetFormatPr defaultRowHeight="13.5" x14ac:dyDescent="0.15"/>
  <cols>
    <col min="1" max="1" width="4.125" customWidth="1"/>
    <col min="2" max="2" width="10.5" customWidth="1"/>
    <col min="3" max="3" width="18.875" customWidth="1"/>
    <col min="4" max="4" width="10.5" customWidth="1"/>
    <col min="5" max="6" width="5.875" customWidth="1"/>
    <col min="7" max="7" width="6.125" customWidth="1"/>
    <col min="8" max="8" width="10.875" customWidth="1"/>
    <col min="9" max="9" width="13.5" customWidth="1"/>
    <col min="10" max="10" width="3.625" customWidth="1"/>
    <col min="11" max="11" width="1.625" customWidth="1"/>
    <col min="12" max="12" width="0" hidden="1" customWidth="1"/>
  </cols>
  <sheetData>
    <row r="1" spans="1:12" ht="44.45" customHeight="1" x14ac:dyDescent="0.15">
      <c r="A1" s="104" t="s">
        <v>3889</v>
      </c>
      <c r="B1" s="105"/>
      <c r="C1" s="105"/>
      <c r="D1" s="105"/>
      <c r="E1" s="105"/>
      <c r="F1" s="105"/>
      <c r="G1" s="105"/>
      <c r="H1" s="105"/>
      <c r="I1" s="105"/>
      <c r="J1" s="105"/>
    </row>
    <row r="2" spans="1:12" ht="33.75" customHeight="1" x14ac:dyDescent="0.15">
      <c r="A2" s="100" t="s">
        <v>3881</v>
      </c>
      <c r="B2" s="100"/>
      <c r="C2" s="142" t="str">
        <f>IF(男子!$C$2="","",男子!$C$2)</f>
        <v>門司大翔館高等学校</v>
      </c>
      <c r="D2" s="143"/>
      <c r="E2" s="106" t="s">
        <v>11</v>
      </c>
      <c r="F2" s="107"/>
      <c r="G2" s="4" t="s">
        <v>13</v>
      </c>
      <c r="H2" s="144" t="str">
        <f>IF(男子!$H$2="","",男子!$H$2)</f>
        <v>大庭晃一</v>
      </c>
      <c r="I2" s="145"/>
      <c r="J2" s="146"/>
    </row>
    <row r="3" spans="1:12" ht="14.45" customHeight="1" x14ac:dyDescent="0.15">
      <c r="A3" s="76" t="s">
        <v>9</v>
      </c>
      <c r="B3" s="77"/>
      <c r="C3" s="43" t="str">
        <f>IF(男子!$C$2="","",男子!$C$3)</f>
        <v>〒800-0047</v>
      </c>
      <c r="D3" s="44"/>
      <c r="E3" s="76" t="s">
        <v>10</v>
      </c>
      <c r="F3" s="77"/>
      <c r="G3" s="115" t="s">
        <v>14</v>
      </c>
      <c r="H3" s="147" t="str">
        <f>IF(男子!$H$3="","",男子!$H$3)</f>
        <v>大庭晃一</v>
      </c>
      <c r="I3" s="148"/>
      <c r="J3" s="77" t="s">
        <v>15</v>
      </c>
    </row>
    <row r="4" spans="1:12" ht="26.25" customHeight="1" x14ac:dyDescent="0.15">
      <c r="A4" s="80"/>
      <c r="B4" s="81"/>
      <c r="C4" s="113" t="str">
        <f>IF(男子!$C$2="","",男子!$C$4)</f>
        <v>北九州市門司区藤松2-7-1</v>
      </c>
      <c r="D4" s="114" t="str">
        <f>IF($C$2="","",VLOOKUP($C$2,シート!$C$3:$H$44,3,FALSE))</f>
        <v>〒800-0047</v>
      </c>
      <c r="E4" s="78"/>
      <c r="F4" s="79"/>
      <c r="G4" s="116"/>
      <c r="H4" s="149"/>
      <c r="I4" s="150"/>
      <c r="J4" s="81"/>
    </row>
    <row r="5" spans="1:12" ht="21.75" customHeight="1" x14ac:dyDescent="0.15">
      <c r="A5" s="80" t="s">
        <v>262</v>
      </c>
      <c r="B5" s="81"/>
      <c r="C5" s="126">
        <f>IF(男子!$C$2="","",男子!$C$5)</f>
        <v>933725225</v>
      </c>
      <c r="D5" s="127" t="str">
        <f>IF($C$2="","",VLOOKUP($C$2,シート!$C$3:$H$44,3,FALSE))</f>
        <v>〒800-0047</v>
      </c>
      <c r="E5" s="80"/>
      <c r="F5" s="81"/>
      <c r="G5" s="5" t="s">
        <v>12</v>
      </c>
      <c r="H5" s="151" t="str">
        <f>IF(男子!$H$5="","",男子!$H$5)</f>
        <v>000-0000-0000</v>
      </c>
      <c r="I5" s="151"/>
      <c r="J5" s="152"/>
    </row>
    <row r="6" spans="1:12" ht="19.5" customHeight="1" x14ac:dyDescent="0.15">
      <c r="A6" s="1"/>
      <c r="B6" s="1"/>
      <c r="C6" s="1"/>
      <c r="D6" s="1"/>
      <c r="E6" s="1"/>
      <c r="F6" s="1"/>
      <c r="G6" s="1"/>
      <c r="H6" s="1"/>
      <c r="I6" s="1"/>
      <c r="J6" s="1"/>
    </row>
    <row r="7" spans="1:12" x14ac:dyDescent="0.15">
      <c r="A7" s="83"/>
      <c r="B7" s="83"/>
      <c r="C7" s="83"/>
      <c r="D7" s="83"/>
      <c r="E7" s="83"/>
      <c r="F7" s="83"/>
      <c r="G7" s="83"/>
      <c r="H7" s="83"/>
      <c r="I7" s="83"/>
      <c r="J7" s="83"/>
    </row>
    <row r="8" spans="1:12" ht="27.2" customHeight="1" x14ac:dyDescent="0.15">
      <c r="A8" s="83"/>
      <c r="B8" s="83"/>
      <c r="C8" s="83"/>
      <c r="D8" s="83"/>
      <c r="E8" s="83"/>
      <c r="F8" s="83"/>
      <c r="G8" s="83"/>
      <c r="H8" s="83"/>
      <c r="I8" s="83"/>
      <c r="J8" s="83"/>
    </row>
    <row r="9" spans="1:12" ht="25.5" customHeight="1" x14ac:dyDescent="0.15">
      <c r="A9" s="100" t="s">
        <v>6</v>
      </c>
      <c r="B9" s="100"/>
      <c r="C9" s="139" t="str">
        <f>IF(男子!$C$9="","",男子!$C$9)</f>
        <v>大庭晃一</v>
      </c>
      <c r="D9" s="140"/>
      <c r="E9" s="100" t="s">
        <v>7</v>
      </c>
      <c r="F9" s="100"/>
      <c r="G9" s="139" t="str">
        <f>IF(男子!$G$9="","",男子!$G$9)</f>
        <v>門司大翔</v>
      </c>
      <c r="H9" s="141"/>
      <c r="I9" s="141"/>
      <c r="J9" s="140"/>
    </row>
    <row r="10" spans="1:12" ht="11.45" customHeight="1" x14ac:dyDescent="0.15">
      <c r="A10" s="115" t="s">
        <v>0</v>
      </c>
      <c r="B10" s="115" t="s">
        <v>1</v>
      </c>
      <c r="C10" s="119" t="s">
        <v>3882</v>
      </c>
      <c r="D10" s="120"/>
      <c r="E10" s="76" t="s">
        <v>3</v>
      </c>
      <c r="F10" s="77"/>
      <c r="G10" s="76" t="s">
        <v>4</v>
      </c>
      <c r="H10" s="77"/>
      <c r="I10" s="76" t="s">
        <v>5</v>
      </c>
      <c r="J10" s="77"/>
    </row>
    <row r="11" spans="1:12" ht="23.45" customHeight="1" x14ac:dyDescent="0.15">
      <c r="A11" s="116"/>
      <c r="B11" s="116"/>
      <c r="C11" s="80" t="s">
        <v>2</v>
      </c>
      <c r="D11" s="81"/>
      <c r="E11" s="80"/>
      <c r="F11" s="81"/>
      <c r="G11" s="80"/>
      <c r="H11" s="81"/>
      <c r="I11" s="80"/>
      <c r="J11" s="81"/>
    </row>
    <row r="12" spans="1:12" ht="14.45" customHeight="1" x14ac:dyDescent="0.15">
      <c r="A12" s="100">
        <v>1</v>
      </c>
      <c r="B12" s="101"/>
      <c r="C12" s="96" t="str">
        <f>IF(B$12="","",VLOOKUP($B12,シート!$L$2:$Q$930,3,FALSE))</f>
        <v/>
      </c>
      <c r="D12" s="97" ph="1"/>
      <c r="E12" s="72" t="str">
        <f>IF($B12="","",VLOOKUP($B12,シート!$L$2:$Q$930,5,FALSE))</f>
        <v/>
      </c>
      <c r="F12" s="74" t="s">
        <v>19</v>
      </c>
      <c r="G12" s="128" t="str">
        <f>IF($B12="","",VLOOKUP($B12,シート!$L$2:$Q$930,6,FALSE))</f>
        <v/>
      </c>
      <c r="H12" s="129"/>
      <c r="I12" s="135"/>
      <c r="J12" s="136"/>
      <c r="L12" s="134" t="str">
        <f>IF($E12="","",IF($E12=1,"①",IF($E12=2,"②","③")))</f>
        <v/>
      </c>
    </row>
    <row r="13" spans="1:12" ht="26.25" customHeight="1" x14ac:dyDescent="0.15">
      <c r="A13" s="100"/>
      <c r="B13" s="101"/>
      <c r="C13" s="98" t="str">
        <f>IF($B12="","",VLOOKUP($B12,シート!$L$2:$Q$930,2,FALSE))</f>
        <v/>
      </c>
      <c r="D13" s="99"/>
      <c r="E13" s="73"/>
      <c r="F13" s="75"/>
      <c r="G13" s="130"/>
      <c r="H13" s="131"/>
      <c r="I13" s="137"/>
      <c r="J13" s="138"/>
      <c r="L13" s="134"/>
    </row>
    <row r="14" spans="1:12" ht="14.45" customHeight="1" x14ac:dyDescent="0.15">
      <c r="A14" s="100">
        <v>2</v>
      </c>
      <c r="B14" s="101"/>
      <c r="C14" s="96" t="str">
        <f>IF(B$14="","",VLOOKUP($B14,シート!$L$2:$Q$930,3,FALSE))</f>
        <v/>
      </c>
      <c r="D14" s="97" ph="1"/>
      <c r="E14" s="72" t="str">
        <f>IF($B14="","",VLOOKUP($B14,シート!$L$2:$Q$930,5,FALSE))</f>
        <v/>
      </c>
      <c r="F14" s="74" t="s">
        <v>3829</v>
      </c>
      <c r="G14" s="128" t="str">
        <f>IF($B14="","",VLOOKUP($B14,シート!$L$2:$Q$930,6,FALSE))</f>
        <v/>
      </c>
      <c r="H14" s="129"/>
      <c r="I14" s="135"/>
      <c r="J14" s="136"/>
      <c r="L14" s="134" t="str">
        <f>IF(E14="","",IF(E14=1,"①",IF(E14=2,"②","③")))</f>
        <v/>
      </c>
    </row>
    <row r="15" spans="1:12" ht="26.25" customHeight="1" x14ac:dyDescent="0.15">
      <c r="A15" s="100"/>
      <c r="B15" s="101"/>
      <c r="C15" s="98" t="str">
        <f>IF($B14="","",VLOOKUP($B14,シート!$L$2:$Q$930,2,FALSE))</f>
        <v/>
      </c>
      <c r="D15" s="99"/>
      <c r="E15" s="73"/>
      <c r="F15" s="75"/>
      <c r="G15" s="130"/>
      <c r="H15" s="131"/>
      <c r="I15" s="137"/>
      <c r="J15" s="138"/>
      <c r="L15" s="134"/>
    </row>
    <row r="16" spans="1:12" ht="14.45" customHeight="1" x14ac:dyDescent="0.15">
      <c r="A16" s="100">
        <v>3</v>
      </c>
      <c r="B16" s="101"/>
      <c r="C16" s="96" t="str">
        <f>IF(B$16="","",VLOOKUP($B16,シート!$L$2:$Q$930,3,FALSE))</f>
        <v/>
      </c>
      <c r="D16" s="97" ph="1"/>
      <c r="E16" s="72" t="str">
        <f>IF($B16="","",VLOOKUP($B16,シート!$L$2:$Q$930,5,FALSE))</f>
        <v/>
      </c>
      <c r="F16" s="74" t="s">
        <v>3829</v>
      </c>
      <c r="G16" s="128" t="str">
        <f>IF($B16="","",VLOOKUP($B16,シート!$L$2:$Q$930,6,FALSE))</f>
        <v/>
      </c>
      <c r="H16" s="129"/>
      <c r="I16" s="135"/>
      <c r="J16" s="136"/>
      <c r="L16" s="134" t="str">
        <f>IF(E16="","",IF(E16=1,"①",IF(E16=2,"②","③")))</f>
        <v/>
      </c>
    </row>
    <row r="17" spans="1:12" ht="26.25" customHeight="1" x14ac:dyDescent="0.15">
      <c r="A17" s="100"/>
      <c r="B17" s="101"/>
      <c r="C17" s="98" t="str">
        <f>IF($B16="","",VLOOKUP($B16,シート!$L$2:$Q$930,2,FALSE))</f>
        <v/>
      </c>
      <c r="D17" s="99"/>
      <c r="E17" s="73"/>
      <c r="F17" s="75"/>
      <c r="G17" s="130"/>
      <c r="H17" s="131"/>
      <c r="I17" s="137"/>
      <c r="J17" s="138"/>
      <c r="L17" s="134"/>
    </row>
    <row r="18" spans="1:12" ht="14.45" customHeight="1" x14ac:dyDescent="0.15">
      <c r="A18" s="100">
        <v>4</v>
      </c>
      <c r="B18" s="101"/>
      <c r="C18" s="96" t="str">
        <f>IF(B$18="","",VLOOKUP($B18,シート!$L$2:$Q$930,3,FALSE))</f>
        <v/>
      </c>
      <c r="D18" s="97" ph="1"/>
      <c r="E18" s="72" t="str">
        <f>IF($B18="","",VLOOKUP($B18,シート!$L$2:$Q$930,5,FALSE))</f>
        <v/>
      </c>
      <c r="F18" s="74" t="s">
        <v>3829</v>
      </c>
      <c r="G18" s="128" t="str">
        <f>IF($B18="","",VLOOKUP($B18,シート!$L$2:$Q$930,6,FALSE))</f>
        <v/>
      </c>
      <c r="H18" s="129"/>
      <c r="I18" s="135"/>
      <c r="J18" s="136"/>
      <c r="L18" s="134" t="str">
        <f>IF(E18="","",IF(E18=1,"①",IF(E18=2,"②","③")))</f>
        <v/>
      </c>
    </row>
    <row r="19" spans="1:12" ht="26.25" customHeight="1" x14ac:dyDescent="0.15">
      <c r="A19" s="100"/>
      <c r="B19" s="101"/>
      <c r="C19" s="94" t="str">
        <f>IF($B18="","",VLOOKUP($B18,シート!$L$2:$Q$930,2,FALSE))</f>
        <v/>
      </c>
      <c r="D19" s="95"/>
      <c r="E19" s="73"/>
      <c r="F19" s="75"/>
      <c r="G19" s="130"/>
      <c r="H19" s="131"/>
      <c r="I19" s="137"/>
      <c r="J19" s="138"/>
      <c r="L19" s="134"/>
    </row>
    <row r="20" spans="1:12" ht="14.45" customHeight="1" x14ac:dyDescent="0.15">
      <c r="A20" s="100">
        <v>5</v>
      </c>
      <c r="B20" s="101"/>
      <c r="C20" s="96" t="str">
        <f>IF(B$20="","",VLOOKUP($B20,シート!$L$2:$Q$930,3,FALSE))</f>
        <v/>
      </c>
      <c r="D20" s="97" ph="1"/>
      <c r="E20" s="72" t="str">
        <f>IF($B20="","",VLOOKUP($B20,シート!$L$2:$Q$930,5,FALSE))</f>
        <v/>
      </c>
      <c r="F20" s="74" t="s">
        <v>3829</v>
      </c>
      <c r="G20" s="128" t="str">
        <f>IF($B20="","",VLOOKUP($B20,シート!$L$2:$Q$930,6,FALSE))</f>
        <v/>
      </c>
      <c r="H20" s="129"/>
      <c r="I20" s="135"/>
      <c r="J20" s="136"/>
      <c r="L20" s="134" t="str">
        <f>IF(E20="","",IF(E20=1,"①",IF(E20=2,"②","③")))</f>
        <v/>
      </c>
    </row>
    <row r="21" spans="1:12" ht="26.25" customHeight="1" x14ac:dyDescent="0.15">
      <c r="A21" s="100"/>
      <c r="B21" s="101"/>
      <c r="C21" s="98" t="str">
        <f>IF($B20="","",VLOOKUP($B20,シート!$L$2:$Q$930,2,FALSE))</f>
        <v/>
      </c>
      <c r="D21" s="99"/>
      <c r="E21" s="73"/>
      <c r="F21" s="75"/>
      <c r="G21" s="130"/>
      <c r="H21" s="131"/>
      <c r="I21" s="137"/>
      <c r="J21" s="138"/>
      <c r="L21" s="134"/>
    </row>
    <row r="22" spans="1:12" ht="14.45" customHeight="1" x14ac:dyDescent="0.15">
      <c r="A22" s="100">
        <v>6</v>
      </c>
      <c r="B22" s="101"/>
      <c r="C22" s="96" t="str">
        <f>IF(B$22="","",VLOOKUP($B22,シート!$L$2:$Q$930,3,FALSE))</f>
        <v/>
      </c>
      <c r="D22" s="97" ph="1"/>
      <c r="E22" s="72" t="str">
        <f>IF($B22="","",VLOOKUP($B22,シート!$L$2:$Q$930,5,FALSE))</f>
        <v/>
      </c>
      <c r="F22" s="74" t="s">
        <v>3829</v>
      </c>
      <c r="G22" s="128" t="str">
        <f>IF($B22="","",VLOOKUP($B22,シート!$L$2:$Q$930,6,FALSE))</f>
        <v/>
      </c>
      <c r="H22" s="129"/>
      <c r="I22" s="135"/>
      <c r="J22" s="136"/>
      <c r="L22" s="134" t="str">
        <f>IF(E22="","",IF(E22=1,"①",IF(E22=2,"②","③")))</f>
        <v/>
      </c>
    </row>
    <row r="23" spans="1:12" ht="26.25" customHeight="1" x14ac:dyDescent="0.15">
      <c r="A23" s="100"/>
      <c r="B23" s="101"/>
      <c r="C23" s="94" t="str">
        <f>IF($B22="","",VLOOKUP($B22,シート!$L$2:$Q$930,2,FALSE))</f>
        <v/>
      </c>
      <c r="D23" s="95"/>
      <c r="E23" s="73"/>
      <c r="F23" s="75"/>
      <c r="G23" s="130"/>
      <c r="H23" s="131"/>
      <c r="I23" s="137"/>
      <c r="J23" s="138"/>
      <c r="L23" s="134"/>
    </row>
    <row r="24" spans="1:12" ht="14.45" customHeight="1" x14ac:dyDescent="0.15">
      <c r="A24" s="100">
        <v>7</v>
      </c>
      <c r="B24" s="101"/>
      <c r="C24" s="96" t="str">
        <f>IF(B$24="","",VLOOKUP($B24,シート!$L$2:$Q$930,3,FALSE))</f>
        <v/>
      </c>
      <c r="D24" s="97" ph="1"/>
      <c r="E24" s="72" t="str">
        <f>IF($B24="","",VLOOKUP($B24,シート!$L$2:$Q$930,5,FALSE))</f>
        <v/>
      </c>
      <c r="F24" s="74" t="s">
        <v>3829</v>
      </c>
      <c r="G24" s="128" t="str">
        <f>IF($B24="","",VLOOKUP($B24,シート!$L$2:$Q$930,6,FALSE))</f>
        <v/>
      </c>
      <c r="H24" s="129"/>
      <c r="I24" s="135"/>
      <c r="J24" s="136"/>
      <c r="L24" s="134" t="str">
        <f>IF(E24="","",IF(E24=1,"①",IF(E24=2,"②","③")))</f>
        <v/>
      </c>
    </row>
    <row r="25" spans="1:12" ht="26.25" customHeight="1" x14ac:dyDescent="0.15">
      <c r="A25" s="100"/>
      <c r="B25" s="101"/>
      <c r="C25" s="98" t="str">
        <f>IF($B24="","",VLOOKUP($B24,シート!$L$2:$Q$930,2,FALSE))</f>
        <v/>
      </c>
      <c r="D25" s="99"/>
      <c r="E25" s="73"/>
      <c r="F25" s="75"/>
      <c r="G25" s="130"/>
      <c r="H25" s="131"/>
      <c r="I25" s="137"/>
      <c r="J25" s="138"/>
      <c r="L25" s="134"/>
    </row>
    <row r="26" spans="1:12" ht="14.45" customHeight="1" x14ac:dyDescent="0.15">
      <c r="A26" s="100">
        <v>8</v>
      </c>
      <c r="B26" s="102"/>
      <c r="C26" s="96" t="str">
        <f>IF(B$26="","",VLOOKUP($B26,シート!$L$2:$Q$930,3,FALSE))</f>
        <v/>
      </c>
      <c r="D26" s="97" ph="1"/>
      <c r="E26" s="72" t="str">
        <f>IF($B26="","",VLOOKUP($B26,シート!$L$2:$Q$930,5,FALSE))</f>
        <v/>
      </c>
      <c r="F26" s="74" t="s">
        <v>3829</v>
      </c>
      <c r="G26" s="128" t="str">
        <f>IF($B26="","",VLOOKUP($B26,シート!$L$2:$Q$930,6,FALSE))</f>
        <v/>
      </c>
      <c r="H26" s="129"/>
      <c r="I26" s="135"/>
      <c r="J26" s="136"/>
      <c r="L26" s="134" t="str">
        <f>IF(E26="","",IF(E26=1,"①",IF(E26=2,"②","③")))</f>
        <v/>
      </c>
    </row>
    <row r="27" spans="1:12" ht="26.25" customHeight="1" x14ac:dyDescent="0.15">
      <c r="A27" s="100"/>
      <c r="B27" s="103"/>
      <c r="C27" s="94" t="str">
        <f>IF($B26="","",VLOOKUP($B26,シート!$L$2:$Q$930,2,FALSE))</f>
        <v/>
      </c>
      <c r="D27" s="95"/>
      <c r="E27" s="73"/>
      <c r="F27" s="75"/>
      <c r="G27" s="130"/>
      <c r="H27" s="131"/>
      <c r="I27" s="137"/>
      <c r="J27" s="138"/>
      <c r="L27" s="134"/>
    </row>
    <row r="28" spans="1:12" ht="20.100000000000001" customHeight="1" x14ac:dyDescent="0.15">
      <c r="A28" s="1"/>
      <c r="B28" s="1"/>
      <c r="C28" s="1"/>
      <c r="D28" s="1"/>
      <c r="E28" s="82"/>
      <c r="F28" s="82"/>
      <c r="G28" s="3"/>
      <c r="H28" s="1"/>
      <c r="I28" s="1"/>
      <c r="J28" s="1"/>
    </row>
    <row r="29" spans="1:12" ht="24.95" customHeight="1" x14ac:dyDescent="0.15">
      <c r="A29" s="83" t="s">
        <v>3887</v>
      </c>
      <c r="B29" s="83"/>
      <c r="C29" s="83"/>
      <c r="D29" s="83"/>
      <c r="E29" s="83"/>
      <c r="F29" s="83"/>
      <c r="G29" s="83"/>
      <c r="H29" s="83"/>
      <c r="I29" s="83"/>
      <c r="J29" s="83"/>
    </row>
    <row r="30" spans="1:12" ht="9.75" customHeight="1" x14ac:dyDescent="0.15">
      <c r="A30" s="83"/>
      <c r="B30" s="83"/>
      <c r="C30" s="83"/>
      <c r="D30" s="83"/>
      <c r="E30" s="83"/>
      <c r="F30" s="83"/>
      <c r="G30" s="83"/>
      <c r="H30" s="83"/>
      <c r="I30" s="83"/>
      <c r="J30" s="83"/>
    </row>
    <row r="31" spans="1:12" ht="6.95" customHeight="1" x14ac:dyDescent="0.15">
      <c r="A31" s="1"/>
      <c r="B31" s="1"/>
      <c r="C31" s="1"/>
      <c r="D31" s="1"/>
      <c r="E31" s="1"/>
      <c r="F31" s="1"/>
      <c r="G31" s="1"/>
      <c r="H31" s="1"/>
      <c r="I31" s="1"/>
      <c r="J31" s="1"/>
    </row>
    <row r="32" spans="1:12" ht="18" customHeight="1" x14ac:dyDescent="0.15">
      <c r="A32" s="84" t="s">
        <v>17</v>
      </c>
      <c r="B32" s="84"/>
      <c r="C32" s="84"/>
      <c r="D32" s="84"/>
      <c r="E32" s="1"/>
      <c r="F32" s="1"/>
      <c r="G32" s="1"/>
      <c r="H32" s="1"/>
      <c r="I32" s="1"/>
      <c r="J32" s="1"/>
    </row>
    <row r="33" spans="1:10" ht="6.95" customHeight="1" x14ac:dyDescent="0.15">
      <c r="A33" s="1"/>
      <c r="B33" s="1"/>
      <c r="C33" s="1"/>
      <c r="D33" s="1"/>
      <c r="E33" s="1"/>
      <c r="F33" s="1"/>
      <c r="G33" s="1"/>
      <c r="H33" s="1"/>
      <c r="I33" s="1"/>
      <c r="J33" s="1"/>
    </row>
    <row r="34" spans="1:10" ht="18" customHeight="1" x14ac:dyDescent="0.15">
      <c r="A34" s="1"/>
      <c r="B34" s="85" t="s">
        <v>18</v>
      </c>
      <c r="C34" s="86"/>
      <c r="D34" s="86"/>
      <c r="E34" s="87" t="s">
        <v>52</v>
      </c>
      <c r="F34" s="87"/>
      <c r="G34" s="87"/>
      <c r="H34" s="87"/>
      <c r="I34" s="87"/>
      <c r="J34" s="87"/>
    </row>
    <row r="35" spans="1:10" ht="9.1999999999999993" customHeight="1" x14ac:dyDescent="0.15">
      <c r="A35" s="1"/>
      <c r="B35" s="1"/>
      <c r="C35" s="1"/>
      <c r="D35" s="1"/>
      <c r="E35" s="1"/>
      <c r="F35" s="1"/>
      <c r="G35" s="1"/>
      <c r="H35" s="1"/>
      <c r="I35" s="1"/>
      <c r="J35" s="1"/>
    </row>
    <row r="36" spans="1:10" ht="12" customHeight="1" x14ac:dyDescent="0.15">
      <c r="A36" s="2"/>
      <c r="B36" s="2"/>
      <c r="C36" s="2"/>
      <c r="D36" s="2"/>
      <c r="E36" s="2"/>
      <c r="F36" s="2"/>
      <c r="G36" s="2"/>
      <c r="H36" s="2"/>
      <c r="I36" s="2"/>
      <c r="J36" s="2"/>
    </row>
    <row r="37" spans="1:10" x14ac:dyDescent="0.15">
      <c r="A37" s="1"/>
      <c r="B37" s="1"/>
      <c r="C37" s="1"/>
      <c r="D37" s="1"/>
      <c r="E37" s="1"/>
      <c r="F37" s="1"/>
      <c r="G37" s="1"/>
      <c r="H37" s="1"/>
      <c r="I37" s="1"/>
      <c r="J37" s="1"/>
    </row>
  </sheetData>
  <sheetProtection password="EE8D" sheet="1" objects="1" scenarios="1"/>
  <mergeCells count="103">
    <mergeCell ref="A1:J1"/>
    <mergeCell ref="A2:B2"/>
    <mergeCell ref="C2:D2"/>
    <mergeCell ref="E2:F2"/>
    <mergeCell ref="H2:J2"/>
    <mergeCell ref="E3:F5"/>
    <mergeCell ref="G3:G4"/>
    <mergeCell ref="H3:I4"/>
    <mergeCell ref="J3:J4"/>
    <mergeCell ref="C4:D4"/>
    <mergeCell ref="H5:J5"/>
    <mergeCell ref="A7:J8"/>
    <mergeCell ref="A9:B9"/>
    <mergeCell ref="C9:D9"/>
    <mergeCell ref="E9:F9"/>
    <mergeCell ref="G9:J9"/>
    <mergeCell ref="A3:B4"/>
    <mergeCell ref="A5:B5"/>
    <mergeCell ref="A10:A11"/>
    <mergeCell ref="B10:B11"/>
    <mergeCell ref="C10:D10"/>
    <mergeCell ref="E10:F11"/>
    <mergeCell ref="C5:D5"/>
    <mergeCell ref="G10:H11"/>
    <mergeCell ref="I10:J11"/>
    <mergeCell ref="C11:D11"/>
    <mergeCell ref="A12:A13"/>
    <mergeCell ref="B12:B13"/>
    <mergeCell ref="C12:D12"/>
    <mergeCell ref="E12:E13"/>
    <mergeCell ref="F12:F13"/>
    <mergeCell ref="G12:H13"/>
    <mergeCell ref="I12:J13"/>
    <mergeCell ref="L12:L13"/>
    <mergeCell ref="C13:D13"/>
    <mergeCell ref="A14:A15"/>
    <mergeCell ref="B14:B15"/>
    <mergeCell ref="C14:D14"/>
    <mergeCell ref="E14:E15"/>
    <mergeCell ref="F14:F15"/>
    <mergeCell ref="G14:H15"/>
    <mergeCell ref="I14:J15"/>
    <mergeCell ref="L14:L15"/>
    <mergeCell ref="C15:D15"/>
    <mergeCell ref="A16:A17"/>
    <mergeCell ref="B16:B17"/>
    <mergeCell ref="C16:D16"/>
    <mergeCell ref="E16:E17"/>
    <mergeCell ref="F16:F17"/>
    <mergeCell ref="G16:H17"/>
    <mergeCell ref="I16:J17"/>
    <mergeCell ref="L16:L17"/>
    <mergeCell ref="C17:D17"/>
    <mergeCell ref="A18:A19"/>
    <mergeCell ref="B18:B19"/>
    <mergeCell ref="C18:D18"/>
    <mergeCell ref="E18:E19"/>
    <mergeCell ref="F18:F19"/>
    <mergeCell ref="G18:H19"/>
    <mergeCell ref="I18:J19"/>
    <mergeCell ref="L18:L19"/>
    <mergeCell ref="C19:D19"/>
    <mergeCell ref="A20:A21"/>
    <mergeCell ref="B20:B21"/>
    <mergeCell ref="C20:D20"/>
    <mergeCell ref="E20:E21"/>
    <mergeCell ref="F20:F21"/>
    <mergeCell ref="G20:H21"/>
    <mergeCell ref="I20:J21"/>
    <mergeCell ref="L20:L21"/>
    <mergeCell ref="C21:D21"/>
    <mergeCell ref="L24:L25"/>
    <mergeCell ref="C25:D25"/>
    <mergeCell ref="A22:A23"/>
    <mergeCell ref="B22:B23"/>
    <mergeCell ref="C22:D22"/>
    <mergeCell ref="E22:E23"/>
    <mergeCell ref="F22:F23"/>
    <mergeCell ref="G22:H23"/>
    <mergeCell ref="I22:J23"/>
    <mergeCell ref="L22:L23"/>
    <mergeCell ref="C23:D23"/>
    <mergeCell ref="B34:D34"/>
    <mergeCell ref="E34:J34"/>
    <mergeCell ref="I26:J27"/>
    <mergeCell ref="A24:A25"/>
    <mergeCell ref="B24:B25"/>
    <mergeCell ref="C24:D24"/>
    <mergeCell ref="E24:E25"/>
    <mergeCell ref="F24:F25"/>
    <mergeCell ref="G24:H25"/>
    <mergeCell ref="I24:J25"/>
    <mergeCell ref="L26:L27"/>
    <mergeCell ref="C27:D27"/>
    <mergeCell ref="E28:F28"/>
    <mergeCell ref="A29:J30"/>
    <mergeCell ref="A32:D32"/>
    <mergeCell ref="A26:A27"/>
    <mergeCell ref="B26:B27"/>
    <mergeCell ref="C26:D26"/>
    <mergeCell ref="E26:E27"/>
    <mergeCell ref="F26:F27"/>
    <mergeCell ref="G26:H27"/>
  </mergeCells>
  <phoneticPr fontId="14"/>
  <dataValidations count="1">
    <dataValidation type="list" allowBlank="1" showInputMessage="1" showErrorMessage="1" sqref="I12:J27" xr:uid="{00000000-0002-0000-0200-000000000000}">
      <formula1>INDIRECT("入学日"&amp;$E12)</formula1>
    </dataValidation>
  </dataValidations>
  <printOptions horizontalCentered="1"/>
  <pageMargins left="0.39370078740157483" right="0.39370078740157483" top="0.59055118110236227" bottom="0.39370078740157483"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L37"/>
  <sheetViews>
    <sheetView showGridLines="0" topLeftCell="A5" zoomScaleNormal="100" zoomScaleSheetLayoutView="100" workbookViewId="0">
      <selection activeCell="B12" sqref="B12:B27"/>
    </sheetView>
  </sheetViews>
  <sheetFormatPr defaultRowHeight="13.5" x14ac:dyDescent="0.15"/>
  <cols>
    <col min="1" max="1" width="4.125" customWidth="1"/>
    <col min="2" max="2" width="10.5" customWidth="1"/>
    <col min="3" max="3" width="18.875" customWidth="1"/>
    <col min="4" max="4" width="10.5" customWidth="1"/>
    <col min="5" max="6" width="5.875" customWidth="1"/>
    <col min="7" max="7" width="6.125" customWidth="1"/>
    <col min="8" max="8" width="10.875" customWidth="1"/>
    <col min="9" max="9" width="13.5" customWidth="1"/>
    <col min="10" max="10" width="3.625" customWidth="1"/>
    <col min="11" max="11" width="1.625" customWidth="1"/>
    <col min="12" max="12" width="8.75" hidden="1" customWidth="1"/>
  </cols>
  <sheetData>
    <row r="1" spans="1:12" ht="44.45" customHeight="1" x14ac:dyDescent="0.15">
      <c r="A1" s="104" t="s">
        <v>3890</v>
      </c>
      <c r="B1" s="105"/>
      <c r="C1" s="105"/>
      <c r="D1" s="105"/>
      <c r="E1" s="105"/>
      <c r="F1" s="105"/>
      <c r="G1" s="105"/>
      <c r="H1" s="105"/>
      <c r="I1" s="105"/>
      <c r="J1" s="105"/>
    </row>
    <row r="2" spans="1:12" ht="33.75" customHeight="1" x14ac:dyDescent="0.15">
      <c r="A2" s="100" t="s">
        <v>3881</v>
      </c>
      <c r="B2" s="100"/>
      <c r="C2" s="142" t="str">
        <f>IF(男子!$C$2="","",男子!$C$2)</f>
        <v>門司大翔館高等学校</v>
      </c>
      <c r="D2" s="143"/>
      <c r="E2" s="106" t="s">
        <v>11</v>
      </c>
      <c r="F2" s="107"/>
      <c r="G2" s="4" t="s">
        <v>13</v>
      </c>
      <c r="H2" s="145" t="str">
        <f>IF(男子!$H$2="","",男子!$H$2)</f>
        <v>大庭晃一</v>
      </c>
      <c r="I2" s="145"/>
      <c r="J2" s="146"/>
    </row>
    <row r="3" spans="1:12" ht="14.45" customHeight="1" x14ac:dyDescent="0.15">
      <c r="A3" s="76" t="s">
        <v>9</v>
      </c>
      <c r="B3" s="77"/>
      <c r="C3" s="43" t="str">
        <f>IF(男子!$C$2="","",男子!$C$3)</f>
        <v>〒800-0047</v>
      </c>
      <c r="D3" s="44"/>
      <c r="E3" s="76" t="s">
        <v>10</v>
      </c>
      <c r="F3" s="77"/>
      <c r="G3" s="115" t="s">
        <v>14</v>
      </c>
      <c r="H3" s="147" t="str">
        <f>IF(男子!$H$3="","",男子!$H$3)</f>
        <v>大庭晃一</v>
      </c>
      <c r="I3" s="148"/>
      <c r="J3" s="77" t="s">
        <v>15</v>
      </c>
    </row>
    <row r="4" spans="1:12" ht="26.25" customHeight="1" x14ac:dyDescent="0.15">
      <c r="A4" s="80"/>
      <c r="B4" s="81"/>
      <c r="C4" s="113" t="str">
        <f>IF(男子!$C$2="","",男子!$C$4)</f>
        <v>北九州市門司区藤松2-7-1</v>
      </c>
      <c r="D4" s="114" t="str">
        <f>IF($C$2="","",VLOOKUP($C$2,シート!$C$3:$H$44,3,FALSE))</f>
        <v>〒800-0047</v>
      </c>
      <c r="E4" s="78"/>
      <c r="F4" s="79"/>
      <c r="G4" s="116"/>
      <c r="H4" s="149"/>
      <c r="I4" s="150"/>
      <c r="J4" s="81"/>
    </row>
    <row r="5" spans="1:12" ht="21.75" customHeight="1" x14ac:dyDescent="0.15">
      <c r="A5" s="80" t="s">
        <v>262</v>
      </c>
      <c r="B5" s="81"/>
      <c r="C5" s="126">
        <f>IF(男子!$C$2="","",男子!$C$5)</f>
        <v>933725225</v>
      </c>
      <c r="D5" s="127" t="str">
        <f>IF($C$2="","",VLOOKUP($C$2,シート!$C$3:$H$44,3,FALSE))</f>
        <v>〒800-0047</v>
      </c>
      <c r="E5" s="80"/>
      <c r="F5" s="81"/>
      <c r="G5" s="5" t="s">
        <v>12</v>
      </c>
      <c r="H5" s="151" t="str">
        <f>IF(男子!$H$5="","",男子!$H$5)</f>
        <v>000-0000-0000</v>
      </c>
      <c r="I5" s="151"/>
      <c r="J5" s="152"/>
    </row>
    <row r="6" spans="1:12" ht="19.5" customHeight="1" x14ac:dyDescent="0.15">
      <c r="A6" s="1"/>
      <c r="B6" s="1"/>
      <c r="C6" s="1"/>
      <c r="D6" s="1"/>
      <c r="E6" s="1"/>
      <c r="F6" s="1"/>
      <c r="G6" s="1"/>
      <c r="H6" s="1"/>
      <c r="I6" s="1"/>
      <c r="J6" s="1"/>
    </row>
    <row r="7" spans="1:12" x14ac:dyDescent="0.15">
      <c r="A7" s="83"/>
      <c r="B7" s="83"/>
      <c r="C7" s="83"/>
      <c r="D7" s="83"/>
      <c r="E7" s="83"/>
      <c r="F7" s="83"/>
      <c r="G7" s="83"/>
      <c r="H7" s="83"/>
      <c r="I7" s="83"/>
      <c r="J7" s="83"/>
    </row>
    <row r="8" spans="1:12" ht="27.2" customHeight="1" x14ac:dyDescent="0.15">
      <c r="A8" s="83"/>
      <c r="B8" s="83"/>
      <c r="C8" s="83"/>
      <c r="D8" s="83"/>
      <c r="E8" s="83"/>
      <c r="F8" s="83"/>
      <c r="G8" s="83"/>
      <c r="H8" s="83"/>
      <c r="I8" s="83"/>
      <c r="J8" s="83"/>
    </row>
    <row r="9" spans="1:12" ht="25.5" customHeight="1" x14ac:dyDescent="0.15">
      <c r="A9" s="100" t="s">
        <v>6</v>
      </c>
      <c r="B9" s="100"/>
      <c r="C9" s="139" t="str">
        <f>IF(男子!$C$9="","",男子!$C$9)</f>
        <v>大庭晃一</v>
      </c>
      <c r="D9" s="140"/>
      <c r="E9" s="100" t="s">
        <v>7</v>
      </c>
      <c r="F9" s="100"/>
      <c r="G9" s="139" t="str">
        <f>IF(男子!$G$9="","",男子!$G$9)</f>
        <v>門司大翔</v>
      </c>
      <c r="H9" s="141"/>
      <c r="I9" s="141"/>
      <c r="J9" s="140"/>
    </row>
    <row r="10" spans="1:12" ht="11.45" customHeight="1" x14ac:dyDescent="0.15">
      <c r="A10" s="115" t="s">
        <v>0</v>
      </c>
      <c r="B10" s="115" t="s">
        <v>1</v>
      </c>
      <c r="C10" s="119" t="s">
        <v>3883</v>
      </c>
      <c r="D10" s="120"/>
      <c r="E10" s="76" t="s">
        <v>3</v>
      </c>
      <c r="F10" s="77"/>
      <c r="G10" s="76" t="s">
        <v>4</v>
      </c>
      <c r="H10" s="77"/>
      <c r="I10" s="76" t="s">
        <v>5</v>
      </c>
      <c r="J10" s="77"/>
    </row>
    <row r="11" spans="1:12" ht="23.45" customHeight="1" x14ac:dyDescent="0.15">
      <c r="A11" s="116"/>
      <c r="B11" s="116"/>
      <c r="C11" s="80" t="s">
        <v>2</v>
      </c>
      <c r="D11" s="81"/>
      <c r="E11" s="80"/>
      <c r="F11" s="81"/>
      <c r="G11" s="80"/>
      <c r="H11" s="81"/>
      <c r="I11" s="80"/>
      <c r="J11" s="81"/>
    </row>
    <row r="12" spans="1:12" ht="14.45" customHeight="1" x14ac:dyDescent="0.15">
      <c r="A12" s="100">
        <v>1</v>
      </c>
      <c r="B12" s="101"/>
      <c r="C12" s="155" t="str">
        <f>IF(B$12="","",VLOOKUP($B12,シート!$L$2:$Q$930,3,FALSE))</f>
        <v/>
      </c>
      <c r="D12" s="156" ph="1"/>
      <c r="E12" s="157" t="str">
        <f>IF($B12="","",VLOOKUP($B12,シート!$L$2:$Q$930,5,FALSE))</f>
        <v/>
      </c>
      <c r="F12" s="74" t="s">
        <v>19</v>
      </c>
      <c r="G12" s="159" t="str">
        <f>IF($B12="","",VLOOKUP($B12,シート!$L$2:$Q$930,6,FALSE))</f>
        <v/>
      </c>
      <c r="H12" s="160"/>
      <c r="I12" s="135"/>
      <c r="J12" s="136"/>
      <c r="L12" s="134" t="str">
        <f>IF(E12="","",IF(E12=1,"①",IF(E12=2,"②","③")))</f>
        <v/>
      </c>
    </row>
    <row r="13" spans="1:12" ht="26.25" customHeight="1" x14ac:dyDescent="0.15">
      <c r="A13" s="100"/>
      <c r="B13" s="101"/>
      <c r="C13" s="153" t="str">
        <f>IF($B12="","",VLOOKUP($B12,シート!$L$2:$Q$930,2,FALSE))</f>
        <v/>
      </c>
      <c r="D13" s="154"/>
      <c r="E13" s="158"/>
      <c r="F13" s="75"/>
      <c r="G13" s="161"/>
      <c r="H13" s="162"/>
      <c r="I13" s="137"/>
      <c r="J13" s="138"/>
      <c r="L13" s="134"/>
    </row>
    <row r="14" spans="1:12" ht="14.45" customHeight="1" x14ac:dyDescent="0.15">
      <c r="A14" s="100">
        <v>2</v>
      </c>
      <c r="B14" s="101"/>
      <c r="C14" s="155" t="str">
        <f>IF(B$14="","",VLOOKUP($B14,シート!$L$2:$Q$930,3,FALSE))</f>
        <v/>
      </c>
      <c r="D14" s="156" ph="1"/>
      <c r="E14" s="157" t="str">
        <f>IF($B14="","",VLOOKUP($B14,シート!$L$2:$Q$930,5,FALSE))</f>
        <v/>
      </c>
      <c r="F14" s="74" t="s">
        <v>3829</v>
      </c>
      <c r="G14" s="159" t="str">
        <f>IF($B14="","",VLOOKUP($B14,シート!$L$2:$Q$930,6,FALSE))</f>
        <v/>
      </c>
      <c r="H14" s="160"/>
      <c r="I14" s="135"/>
      <c r="J14" s="136"/>
      <c r="L14" s="134" t="str">
        <f>IF(E14="","",IF(E14=1,"①",IF(E14=2,"②","③")))</f>
        <v/>
      </c>
    </row>
    <row r="15" spans="1:12" ht="26.25" customHeight="1" x14ac:dyDescent="0.15">
      <c r="A15" s="100"/>
      <c r="B15" s="101"/>
      <c r="C15" s="153" t="str">
        <f>IF($B14="","",VLOOKUP($B14,シート!$L$2:$Q$930,2,FALSE))</f>
        <v/>
      </c>
      <c r="D15" s="154"/>
      <c r="E15" s="158"/>
      <c r="F15" s="75"/>
      <c r="G15" s="161"/>
      <c r="H15" s="162"/>
      <c r="I15" s="137"/>
      <c r="J15" s="138"/>
      <c r="L15" s="134"/>
    </row>
    <row r="16" spans="1:12" ht="14.45" customHeight="1" x14ac:dyDescent="0.15">
      <c r="A16" s="100">
        <v>3</v>
      </c>
      <c r="B16" s="101"/>
      <c r="C16" s="155" t="str">
        <f>IF(B$16="","",VLOOKUP($B16,シート!$L$2:$Q$930,3,FALSE))</f>
        <v/>
      </c>
      <c r="D16" s="156" ph="1"/>
      <c r="E16" s="157" t="str">
        <f>IF($B16="","",VLOOKUP($B16,シート!$L$2:$Q$930,5,FALSE))</f>
        <v/>
      </c>
      <c r="F16" s="74" t="s">
        <v>3829</v>
      </c>
      <c r="G16" s="159" t="str">
        <f>IF($B16="","",VLOOKUP($B16,シート!$L$2:$Q$930,6,FALSE))</f>
        <v/>
      </c>
      <c r="H16" s="160"/>
      <c r="I16" s="135"/>
      <c r="J16" s="136"/>
      <c r="L16" s="134" t="str">
        <f>IF(E16="","",IF(E16=1,"①",IF(E16=2,"②","③")))</f>
        <v/>
      </c>
    </row>
    <row r="17" spans="1:12" ht="26.25" customHeight="1" x14ac:dyDescent="0.15">
      <c r="A17" s="100"/>
      <c r="B17" s="101"/>
      <c r="C17" s="153" t="str">
        <f>IF($B16="","",VLOOKUP($B16,シート!$L$2:$Q$930,2,FALSE))</f>
        <v/>
      </c>
      <c r="D17" s="154"/>
      <c r="E17" s="158"/>
      <c r="F17" s="75"/>
      <c r="G17" s="161"/>
      <c r="H17" s="162"/>
      <c r="I17" s="137"/>
      <c r="J17" s="138"/>
      <c r="L17" s="134"/>
    </row>
    <row r="18" spans="1:12" ht="14.45" customHeight="1" x14ac:dyDescent="0.15">
      <c r="A18" s="100">
        <v>4</v>
      </c>
      <c r="B18" s="101"/>
      <c r="C18" s="155" t="str">
        <f>IF(B$18="","",VLOOKUP($B18,シート!$L$2:$Q$930,3,FALSE))</f>
        <v/>
      </c>
      <c r="D18" s="156" ph="1"/>
      <c r="E18" s="157" t="str">
        <f>IF($B18="","",VLOOKUP($B18,シート!$L$2:$Q$930,5,FALSE))</f>
        <v/>
      </c>
      <c r="F18" s="74" t="s">
        <v>3829</v>
      </c>
      <c r="G18" s="159" t="str">
        <f>IF($B18="","",VLOOKUP($B18,シート!$L$2:$Q$930,6,FALSE))</f>
        <v/>
      </c>
      <c r="H18" s="160"/>
      <c r="I18" s="135"/>
      <c r="J18" s="136"/>
      <c r="L18" s="134" t="str">
        <f>IF(E18="","",IF(E18=1,"①",IF(E18=2,"②","③")))</f>
        <v/>
      </c>
    </row>
    <row r="19" spans="1:12" ht="26.25" customHeight="1" x14ac:dyDescent="0.15">
      <c r="A19" s="100"/>
      <c r="B19" s="101"/>
      <c r="C19" s="163" t="str">
        <f>IF($B18="","",VLOOKUP($B18,シート!$L$2:$Q$930,2,FALSE))</f>
        <v/>
      </c>
      <c r="D19" s="164"/>
      <c r="E19" s="158"/>
      <c r="F19" s="75"/>
      <c r="G19" s="161"/>
      <c r="H19" s="162"/>
      <c r="I19" s="137"/>
      <c r="J19" s="138"/>
      <c r="L19" s="134"/>
    </row>
    <row r="20" spans="1:12" ht="14.45" customHeight="1" x14ac:dyDescent="0.15">
      <c r="A20" s="100">
        <v>5</v>
      </c>
      <c r="B20" s="101"/>
      <c r="C20" s="155" t="str">
        <f>IF(B$20="","",VLOOKUP($B20,シート!$L$2:$Q$930,3,FALSE))</f>
        <v/>
      </c>
      <c r="D20" s="156" ph="1"/>
      <c r="E20" s="157" t="str">
        <f>IF($B20="","",VLOOKUP($B20,シート!$L$2:$Q$930,5,FALSE))</f>
        <v/>
      </c>
      <c r="F20" s="74" t="s">
        <v>3829</v>
      </c>
      <c r="G20" s="159" t="str">
        <f>IF($B20="","",VLOOKUP($B20,シート!$L$2:$Q$930,6,FALSE))</f>
        <v/>
      </c>
      <c r="H20" s="160"/>
      <c r="I20" s="135"/>
      <c r="J20" s="136"/>
      <c r="L20" s="134" t="str">
        <f>IF(E20="","",IF(E20=1,"①",IF(E20=2,"②","③")))</f>
        <v/>
      </c>
    </row>
    <row r="21" spans="1:12" ht="26.25" customHeight="1" x14ac:dyDescent="0.15">
      <c r="A21" s="100"/>
      <c r="B21" s="101"/>
      <c r="C21" s="153" t="str">
        <f>IF($B20="","",VLOOKUP($B20,シート!$L$2:$Q$930,2,FALSE))</f>
        <v/>
      </c>
      <c r="D21" s="154"/>
      <c r="E21" s="158"/>
      <c r="F21" s="75"/>
      <c r="G21" s="161"/>
      <c r="H21" s="162"/>
      <c r="I21" s="137"/>
      <c r="J21" s="138"/>
      <c r="L21" s="134"/>
    </row>
    <row r="22" spans="1:12" ht="14.45" customHeight="1" x14ac:dyDescent="0.15">
      <c r="A22" s="100">
        <v>6</v>
      </c>
      <c r="B22" s="101"/>
      <c r="C22" s="155" t="str">
        <f>IF(B$22="","",VLOOKUP($B22,シート!$L$2:$Q$930,3,FALSE))</f>
        <v/>
      </c>
      <c r="D22" s="156" ph="1"/>
      <c r="E22" s="157" t="str">
        <f>IF($B22="","",VLOOKUP($B22,シート!$L$2:$Q$930,5,FALSE))</f>
        <v/>
      </c>
      <c r="F22" s="74" t="s">
        <v>3829</v>
      </c>
      <c r="G22" s="159" t="str">
        <f>IF($B22="","",VLOOKUP($B22,シート!$L$2:$Q$930,6,FALSE))</f>
        <v/>
      </c>
      <c r="H22" s="160"/>
      <c r="I22" s="135"/>
      <c r="J22" s="136"/>
      <c r="L22" s="134" t="str">
        <f>IF(E22="","",IF(E22=1,"①",IF(E22=2,"②","③")))</f>
        <v/>
      </c>
    </row>
    <row r="23" spans="1:12" ht="26.25" customHeight="1" x14ac:dyDescent="0.15">
      <c r="A23" s="100"/>
      <c r="B23" s="101"/>
      <c r="C23" s="163" t="str">
        <f>IF($B22="","",VLOOKUP($B22,シート!$L$2:$Q$930,2,FALSE))</f>
        <v/>
      </c>
      <c r="D23" s="164"/>
      <c r="E23" s="158"/>
      <c r="F23" s="75"/>
      <c r="G23" s="161"/>
      <c r="H23" s="162"/>
      <c r="I23" s="137"/>
      <c r="J23" s="138"/>
      <c r="L23" s="134"/>
    </row>
    <row r="24" spans="1:12" ht="14.45" customHeight="1" x14ac:dyDescent="0.15">
      <c r="A24" s="100">
        <v>7</v>
      </c>
      <c r="B24" s="101"/>
      <c r="C24" s="155" t="str">
        <f>IF(B$24="","",VLOOKUP($B24,シート!$L$2:$Q$930,3,FALSE))</f>
        <v/>
      </c>
      <c r="D24" s="156" ph="1"/>
      <c r="E24" s="157" t="str">
        <f>IF($B24="","",VLOOKUP($B24,シート!$L$2:$Q$930,5,FALSE))</f>
        <v/>
      </c>
      <c r="F24" s="74" t="s">
        <v>3829</v>
      </c>
      <c r="G24" s="159" t="str">
        <f>IF($B24="","",VLOOKUP($B24,シート!$L$2:$Q$930,6,FALSE))</f>
        <v/>
      </c>
      <c r="H24" s="160"/>
      <c r="I24" s="135"/>
      <c r="J24" s="136"/>
      <c r="L24" s="134" t="str">
        <f>IF(E24="","",IF(E24=1,"①",IF(E24=2,"②","③")))</f>
        <v/>
      </c>
    </row>
    <row r="25" spans="1:12" ht="26.25" customHeight="1" x14ac:dyDescent="0.15">
      <c r="A25" s="100"/>
      <c r="B25" s="101"/>
      <c r="C25" s="153" t="str">
        <f>IF($B24="","",VLOOKUP($B24,シート!$L$2:$Q$930,2,FALSE))</f>
        <v/>
      </c>
      <c r="D25" s="154"/>
      <c r="E25" s="158"/>
      <c r="F25" s="75"/>
      <c r="G25" s="161"/>
      <c r="H25" s="162"/>
      <c r="I25" s="137"/>
      <c r="J25" s="138"/>
      <c r="L25" s="134"/>
    </row>
    <row r="26" spans="1:12" ht="14.45" customHeight="1" x14ac:dyDescent="0.15">
      <c r="A26" s="100">
        <v>8</v>
      </c>
      <c r="B26" s="102"/>
      <c r="C26" s="155" t="str">
        <f>IF(B$26="","",VLOOKUP($B26,シート!$L$2:$Q$930,3,FALSE))</f>
        <v/>
      </c>
      <c r="D26" s="156" ph="1"/>
      <c r="E26" s="157" t="str">
        <f>IF($B26="","",VLOOKUP($B26,シート!$L$2:$Q$930,5,FALSE))</f>
        <v/>
      </c>
      <c r="F26" s="74" t="s">
        <v>3829</v>
      </c>
      <c r="G26" s="159" t="str">
        <f>IF($B26="","",VLOOKUP($B26,シート!$L$2:$Q$930,6,FALSE))</f>
        <v/>
      </c>
      <c r="H26" s="160"/>
      <c r="I26" s="135"/>
      <c r="J26" s="136"/>
      <c r="L26" s="134" t="str">
        <f>IF(E26="","",IF(E26=1,"①",IF(E26=2,"②","③")))</f>
        <v/>
      </c>
    </row>
    <row r="27" spans="1:12" ht="26.25" customHeight="1" x14ac:dyDescent="0.15">
      <c r="A27" s="100"/>
      <c r="B27" s="103"/>
      <c r="C27" s="163" t="str">
        <f>IF($B26="","",VLOOKUP($B26,シート!$L$2:$Q$930,2,FALSE))</f>
        <v/>
      </c>
      <c r="D27" s="164"/>
      <c r="E27" s="158"/>
      <c r="F27" s="75"/>
      <c r="G27" s="161"/>
      <c r="H27" s="162"/>
      <c r="I27" s="137"/>
      <c r="J27" s="138"/>
      <c r="L27" s="134"/>
    </row>
    <row r="28" spans="1:12" ht="20.100000000000001" customHeight="1" x14ac:dyDescent="0.15">
      <c r="A28" s="1"/>
      <c r="B28" s="1"/>
      <c r="C28" s="1"/>
      <c r="D28" s="1"/>
      <c r="E28" s="82"/>
      <c r="F28" s="82"/>
      <c r="G28" s="3"/>
      <c r="H28" s="1"/>
      <c r="I28" s="1"/>
      <c r="J28" s="1"/>
    </row>
    <row r="29" spans="1:12" ht="24.95" customHeight="1" x14ac:dyDescent="0.15">
      <c r="A29" s="83" t="s">
        <v>3887</v>
      </c>
      <c r="B29" s="83"/>
      <c r="C29" s="83"/>
      <c r="D29" s="83"/>
      <c r="E29" s="83"/>
      <c r="F29" s="83"/>
      <c r="G29" s="83"/>
      <c r="H29" s="83"/>
      <c r="I29" s="83"/>
      <c r="J29" s="83"/>
    </row>
    <row r="30" spans="1:12" ht="9.75" customHeight="1" x14ac:dyDescent="0.15">
      <c r="A30" s="83"/>
      <c r="B30" s="83"/>
      <c r="C30" s="83"/>
      <c r="D30" s="83"/>
      <c r="E30" s="83"/>
      <c r="F30" s="83"/>
      <c r="G30" s="83"/>
      <c r="H30" s="83"/>
      <c r="I30" s="83"/>
      <c r="J30" s="83"/>
    </row>
    <row r="31" spans="1:12" ht="6.95" customHeight="1" x14ac:dyDescent="0.15">
      <c r="A31" s="1"/>
      <c r="B31" s="1"/>
      <c r="C31" s="1"/>
      <c r="D31" s="1"/>
      <c r="E31" s="1"/>
      <c r="F31" s="1"/>
      <c r="G31" s="1"/>
      <c r="H31" s="1"/>
      <c r="I31" s="1"/>
      <c r="J31" s="1"/>
    </row>
    <row r="32" spans="1:12" ht="18" customHeight="1" x14ac:dyDescent="0.15">
      <c r="A32" s="84" t="s">
        <v>17</v>
      </c>
      <c r="B32" s="84"/>
      <c r="C32" s="84"/>
      <c r="D32" s="84"/>
      <c r="E32" s="1"/>
      <c r="F32" s="1"/>
      <c r="G32" s="1"/>
      <c r="H32" s="1"/>
      <c r="I32" s="1"/>
      <c r="J32" s="1"/>
    </row>
    <row r="33" spans="1:10" ht="6.95" customHeight="1" x14ac:dyDescent="0.15">
      <c r="A33" s="1"/>
      <c r="B33" s="1"/>
      <c r="C33" s="1"/>
      <c r="D33" s="1"/>
      <c r="E33" s="1"/>
      <c r="F33" s="1"/>
      <c r="G33" s="1"/>
      <c r="H33" s="1"/>
      <c r="I33" s="1"/>
      <c r="J33" s="1"/>
    </row>
    <row r="34" spans="1:10" ht="18" customHeight="1" x14ac:dyDescent="0.15">
      <c r="A34" s="1"/>
      <c r="B34" s="85" t="s">
        <v>18</v>
      </c>
      <c r="C34" s="86"/>
      <c r="D34" s="86"/>
      <c r="E34" s="87" t="s">
        <v>52</v>
      </c>
      <c r="F34" s="87"/>
      <c r="G34" s="87"/>
      <c r="H34" s="87"/>
      <c r="I34" s="87"/>
      <c r="J34" s="87"/>
    </row>
    <row r="35" spans="1:10" ht="9.1999999999999993" customHeight="1" x14ac:dyDescent="0.15">
      <c r="A35" s="1"/>
      <c r="B35" s="1"/>
      <c r="C35" s="1"/>
      <c r="D35" s="1"/>
      <c r="E35" s="1"/>
      <c r="F35" s="1"/>
      <c r="G35" s="1"/>
      <c r="H35" s="1"/>
      <c r="I35" s="1"/>
      <c r="J35" s="1"/>
    </row>
    <row r="36" spans="1:10" ht="12" customHeight="1" x14ac:dyDescent="0.15">
      <c r="A36" s="2"/>
      <c r="B36" s="2"/>
      <c r="C36" s="2"/>
      <c r="D36" s="2"/>
      <c r="E36" s="2"/>
      <c r="F36" s="2"/>
      <c r="G36" s="2"/>
      <c r="H36" s="2"/>
      <c r="I36" s="2"/>
      <c r="J36" s="2"/>
    </row>
    <row r="37" spans="1:10" x14ac:dyDescent="0.15">
      <c r="A37" s="1"/>
      <c r="B37" s="1"/>
      <c r="C37" s="1"/>
      <c r="D37" s="1"/>
      <c r="E37" s="1"/>
      <c r="F37" s="1"/>
      <c r="G37" s="1"/>
      <c r="H37" s="1"/>
      <c r="I37" s="1"/>
      <c r="J37" s="1"/>
    </row>
  </sheetData>
  <sheetProtection password="EE8D" sheet="1" objects="1" scenarios="1"/>
  <mergeCells count="103">
    <mergeCell ref="B34:D34"/>
    <mergeCell ref="E34:J34"/>
    <mergeCell ref="I26:J27"/>
    <mergeCell ref="L26:L27"/>
    <mergeCell ref="C27:D27"/>
    <mergeCell ref="E28:F28"/>
    <mergeCell ref="A29:J30"/>
    <mergeCell ref="A32:D32"/>
    <mergeCell ref="G24:H25"/>
    <mergeCell ref="I24:J25"/>
    <mergeCell ref="L24:L25"/>
    <mergeCell ref="C25:D25"/>
    <mergeCell ref="A26:A27"/>
    <mergeCell ref="B26:B27"/>
    <mergeCell ref="C26:D26"/>
    <mergeCell ref="E26:E27"/>
    <mergeCell ref="F26:F27"/>
    <mergeCell ref="G26:H27"/>
    <mergeCell ref="A24:A25"/>
    <mergeCell ref="B24:B25"/>
    <mergeCell ref="C24:D24"/>
    <mergeCell ref="E24:E25"/>
    <mergeCell ref="F24:F25"/>
    <mergeCell ref="L20:L21"/>
    <mergeCell ref="C21:D21"/>
    <mergeCell ref="A22:A23"/>
    <mergeCell ref="B22:B23"/>
    <mergeCell ref="C22:D22"/>
    <mergeCell ref="E22:E23"/>
    <mergeCell ref="F22:F23"/>
    <mergeCell ref="G22:H23"/>
    <mergeCell ref="I22:J23"/>
    <mergeCell ref="L22:L23"/>
    <mergeCell ref="A20:A21"/>
    <mergeCell ref="B20:B21"/>
    <mergeCell ref="C20:D20"/>
    <mergeCell ref="E20:E21"/>
    <mergeCell ref="F20:F21"/>
    <mergeCell ref="G20:H21"/>
    <mergeCell ref="I20:J21"/>
    <mergeCell ref="C23:D23"/>
    <mergeCell ref="L16:L17"/>
    <mergeCell ref="C17:D17"/>
    <mergeCell ref="A18:A19"/>
    <mergeCell ref="B18:B19"/>
    <mergeCell ref="C18:D18"/>
    <mergeCell ref="E18:E19"/>
    <mergeCell ref="F18:F19"/>
    <mergeCell ref="G18:H19"/>
    <mergeCell ref="I18:J19"/>
    <mergeCell ref="L18:L19"/>
    <mergeCell ref="C19:D19"/>
    <mergeCell ref="A16:A17"/>
    <mergeCell ref="B16:B17"/>
    <mergeCell ref="C16:D16"/>
    <mergeCell ref="E16:E17"/>
    <mergeCell ref="F16:F17"/>
    <mergeCell ref="G16:H17"/>
    <mergeCell ref="I16:J17"/>
    <mergeCell ref="L12:L13"/>
    <mergeCell ref="C13:D13"/>
    <mergeCell ref="A14:A15"/>
    <mergeCell ref="B14:B15"/>
    <mergeCell ref="C14:D14"/>
    <mergeCell ref="E14:E15"/>
    <mergeCell ref="F14:F15"/>
    <mergeCell ref="G14:H15"/>
    <mergeCell ref="I14:J15"/>
    <mergeCell ref="L14:L15"/>
    <mergeCell ref="A12:A13"/>
    <mergeCell ref="B12:B13"/>
    <mergeCell ref="C12:D12"/>
    <mergeCell ref="E12:E13"/>
    <mergeCell ref="F12:F13"/>
    <mergeCell ref="G12:H13"/>
    <mergeCell ref="I12:J13"/>
    <mergeCell ref="C15:D15"/>
    <mergeCell ref="A10:A11"/>
    <mergeCell ref="B10:B11"/>
    <mergeCell ref="C10:D10"/>
    <mergeCell ref="E10:F11"/>
    <mergeCell ref="C5:D5"/>
    <mergeCell ref="H5:J5"/>
    <mergeCell ref="A7:J8"/>
    <mergeCell ref="A9:B9"/>
    <mergeCell ref="C9:D9"/>
    <mergeCell ref="E9:F9"/>
    <mergeCell ref="G9:J9"/>
    <mergeCell ref="G10:H11"/>
    <mergeCell ref="I10:J11"/>
    <mergeCell ref="C11:D11"/>
    <mergeCell ref="A1:J1"/>
    <mergeCell ref="A2:B2"/>
    <mergeCell ref="C2:D2"/>
    <mergeCell ref="E2:F2"/>
    <mergeCell ref="H2:J2"/>
    <mergeCell ref="E3:F5"/>
    <mergeCell ref="G3:G4"/>
    <mergeCell ref="H3:I4"/>
    <mergeCell ref="J3:J4"/>
    <mergeCell ref="C4:D4"/>
    <mergeCell ref="A3:B4"/>
    <mergeCell ref="A5:B5"/>
  </mergeCells>
  <phoneticPr fontId="15"/>
  <dataValidations disablePrompts="1" count="1">
    <dataValidation type="list" allowBlank="1" showInputMessage="1" showErrorMessage="1" sqref="I12:J27" xr:uid="{00000000-0002-0000-0300-000000000000}">
      <formula1>INDIRECT("入学日"&amp;$E12)</formula1>
    </dataValidation>
  </dataValidations>
  <printOptions horizontalCentered="1"/>
  <pageMargins left="0.39370078740157483" right="0.39370078740157483" top="0.59055118110236227" bottom="0.39370078740157483"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L40"/>
  <sheetViews>
    <sheetView showGridLines="0" zoomScaleNormal="100" zoomScaleSheetLayoutView="100" workbookViewId="0">
      <selection activeCell="A7" sqref="A7:J8"/>
    </sheetView>
  </sheetViews>
  <sheetFormatPr defaultRowHeight="13.5" x14ac:dyDescent="0.15"/>
  <cols>
    <col min="1" max="1" width="4.125" customWidth="1"/>
    <col min="2" max="2" width="10.5" customWidth="1"/>
    <col min="3" max="3" width="18.875" customWidth="1"/>
    <col min="4" max="4" width="10.5" customWidth="1"/>
    <col min="5" max="6" width="5.875" customWidth="1"/>
    <col min="7" max="7" width="6.125" customWidth="1"/>
    <col min="8" max="8" width="10.875" customWidth="1"/>
    <col min="9" max="9" width="13.5" customWidth="1"/>
    <col min="10" max="10" width="3.625" customWidth="1"/>
    <col min="11" max="11" width="1.625" customWidth="1"/>
    <col min="12" max="12" width="0" hidden="1" customWidth="1"/>
  </cols>
  <sheetData>
    <row r="1" spans="1:12" ht="44.45" customHeight="1" x14ac:dyDescent="0.15">
      <c r="A1" s="181" t="s">
        <v>56</v>
      </c>
      <c r="B1" s="182"/>
      <c r="C1" s="182"/>
      <c r="D1" s="182"/>
      <c r="E1" s="182"/>
      <c r="F1" s="182"/>
      <c r="G1" s="182"/>
      <c r="H1" s="182"/>
      <c r="I1" s="182"/>
      <c r="J1" s="182"/>
    </row>
    <row r="2" spans="1:12" ht="33.75" customHeight="1" x14ac:dyDescent="0.15">
      <c r="A2" s="100" t="s">
        <v>3881</v>
      </c>
      <c r="B2" s="100"/>
      <c r="C2" s="111"/>
      <c r="D2" s="112"/>
      <c r="E2" s="106" t="s">
        <v>11</v>
      </c>
      <c r="F2" s="107"/>
      <c r="G2" s="4" t="s">
        <v>13</v>
      </c>
      <c r="H2" s="108"/>
      <c r="I2" s="109"/>
      <c r="J2" s="110"/>
    </row>
    <row r="3" spans="1:12" ht="14.45" customHeight="1" x14ac:dyDescent="0.15">
      <c r="A3" s="76" t="s">
        <v>9</v>
      </c>
      <c r="B3" s="77"/>
      <c r="C3" s="43" t="str">
        <f>IF($C$2="","",VLOOKUP($C$2,シート!$C$3:$H$44,3,FALSE))</f>
        <v/>
      </c>
      <c r="D3" s="44"/>
      <c r="E3" s="76" t="s">
        <v>10</v>
      </c>
      <c r="F3" s="77"/>
      <c r="G3" s="115" t="s">
        <v>14</v>
      </c>
      <c r="H3" s="121"/>
      <c r="I3" s="122"/>
      <c r="J3" s="77" t="s">
        <v>15</v>
      </c>
    </row>
    <row r="4" spans="1:12" ht="26.25" customHeight="1" x14ac:dyDescent="0.15">
      <c r="A4" s="80"/>
      <c r="B4" s="81"/>
      <c r="C4" s="113" t="str">
        <f>IF($C$2="","",VLOOKUP($C$2,シート!$C$3:$H$44,4,FALSE))</f>
        <v/>
      </c>
      <c r="D4" s="114" t="str">
        <f>IF($C$2="","",VLOOKUP($C$2,シート!$C$3:$H$44,3,FALSE))</f>
        <v/>
      </c>
      <c r="E4" s="78"/>
      <c r="F4" s="79"/>
      <c r="G4" s="116"/>
      <c r="H4" s="123"/>
      <c r="I4" s="124"/>
      <c r="J4" s="81"/>
    </row>
    <row r="5" spans="1:12" ht="21.75" customHeight="1" x14ac:dyDescent="0.15">
      <c r="A5" s="80" t="s">
        <v>262</v>
      </c>
      <c r="B5" s="81"/>
      <c r="C5" s="126" t="str">
        <f>IF($C$2="","",VLOOKUP($C$2,シート!$C$3:$H$44,5,FALSE))</f>
        <v/>
      </c>
      <c r="D5" s="127" t="str">
        <f>IF($C$2="","",VLOOKUP($C$2,シート!$C$3:$H$44,3,FALSE))</f>
        <v/>
      </c>
      <c r="E5" s="80"/>
      <c r="F5" s="81"/>
      <c r="G5" s="5" t="s">
        <v>12</v>
      </c>
      <c r="H5" s="132" t="s">
        <v>3908</v>
      </c>
      <c r="I5" s="132"/>
      <c r="J5" s="133"/>
    </row>
    <row r="6" spans="1:12" ht="19.5" customHeight="1" x14ac:dyDescent="0.15">
      <c r="A6" s="1"/>
      <c r="B6" s="1"/>
      <c r="C6" s="1"/>
      <c r="D6" s="1"/>
      <c r="E6" s="1"/>
      <c r="F6" s="1"/>
      <c r="G6" s="1"/>
      <c r="H6" s="1"/>
      <c r="I6" s="1"/>
      <c r="J6" s="1"/>
    </row>
    <row r="7" spans="1:12" x14ac:dyDescent="0.15">
      <c r="A7" s="83"/>
      <c r="B7" s="83"/>
      <c r="C7" s="83"/>
      <c r="D7" s="83"/>
      <c r="E7" s="83"/>
      <c r="F7" s="83"/>
      <c r="G7" s="83"/>
      <c r="H7" s="83"/>
      <c r="I7" s="83"/>
      <c r="J7" s="83"/>
    </row>
    <row r="8" spans="1:12" ht="27.2" customHeight="1" x14ac:dyDescent="0.15">
      <c r="A8" s="83"/>
      <c r="B8" s="83"/>
      <c r="C8" s="83"/>
      <c r="D8" s="83"/>
      <c r="E8" s="83"/>
      <c r="F8" s="83"/>
      <c r="G8" s="83"/>
      <c r="H8" s="83"/>
      <c r="I8" s="83"/>
      <c r="J8" s="83"/>
    </row>
    <row r="9" spans="1:12" ht="25.5" customHeight="1" x14ac:dyDescent="0.15">
      <c r="A9" s="100" t="s">
        <v>6</v>
      </c>
      <c r="B9" s="100"/>
      <c r="C9" s="117"/>
      <c r="D9" s="118"/>
      <c r="E9" s="100" t="s">
        <v>7</v>
      </c>
      <c r="F9" s="100"/>
      <c r="G9" s="117"/>
      <c r="H9" s="125"/>
      <c r="I9" s="125"/>
      <c r="J9" s="118"/>
    </row>
    <row r="10" spans="1:12" ht="11.45" customHeight="1" x14ac:dyDescent="0.15">
      <c r="A10" s="115" t="s">
        <v>0</v>
      </c>
      <c r="B10" s="115" t="s">
        <v>1</v>
      </c>
      <c r="C10" s="119" t="s">
        <v>3882</v>
      </c>
      <c r="D10" s="120"/>
      <c r="E10" s="76" t="s">
        <v>3</v>
      </c>
      <c r="F10" s="77"/>
      <c r="G10" s="76" t="s">
        <v>4</v>
      </c>
      <c r="H10" s="77"/>
      <c r="I10" s="76" t="s">
        <v>5</v>
      </c>
      <c r="J10" s="77"/>
    </row>
    <row r="11" spans="1:12" ht="23.45" customHeight="1" x14ac:dyDescent="0.15">
      <c r="A11" s="116"/>
      <c r="B11" s="116"/>
      <c r="C11" s="80" t="s">
        <v>2</v>
      </c>
      <c r="D11" s="81"/>
      <c r="E11" s="80"/>
      <c r="F11" s="81"/>
      <c r="G11" s="80"/>
      <c r="H11" s="81"/>
      <c r="I11" s="80"/>
      <c r="J11" s="81"/>
    </row>
    <row r="12" spans="1:12" ht="14.45" customHeight="1" x14ac:dyDescent="0.15">
      <c r="A12" s="100">
        <v>1</v>
      </c>
      <c r="B12" s="101"/>
      <c r="C12" s="96" t="str">
        <f>IF(B$12="","",VLOOKUP($B12,シート!$L$2:$Q$930,3,FALSE))</f>
        <v/>
      </c>
      <c r="D12" s="97" ph="1"/>
      <c r="E12" s="72" t="str">
        <f>IF($B12="","",VLOOKUP($B12,シート!$L$2:$Q$930,5,FALSE))</f>
        <v/>
      </c>
      <c r="F12" s="74" t="s">
        <v>19</v>
      </c>
      <c r="G12" s="128" t="str">
        <f>IF($B12="","",VLOOKUP($B12,シート!$L$2:$Q$930,6,FALSE))</f>
        <v/>
      </c>
      <c r="H12" s="129"/>
      <c r="I12" s="135"/>
      <c r="J12" s="136"/>
      <c r="L12" s="134" t="str">
        <f>IF(E12="","",IF(E12=1,"①",IF(E12=2,"②","③")))</f>
        <v/>
      </c>
    </row>
    <row r="13" spans="1:12" ht="26.25" customHeight="1" x14ac:dyDescent="0.15">
      <c r="A13" s="100"/>
      <c r="B13" s="101"/>
      <c r="C13" s="98" t="str">
        <f>IF($B12="","",VLOOKUP($B12,シート!$L$2:$Q$930,2,FALSE))</f>
        <v/>
      </c>
      <c r="D13" s="99"/>
      <c r="E13" s="73"/>
      <c r="F13" s="75"/>
      <c r="G13" s="130"/>
      <c r="H13" s="131"/>
      <c r="I13" s="137"/>
      <c r="J13" s="138"/>
      <c r="L13" s="134"/>
    </row>
    <row r="14" spans="1:12" ht="14.45" customHeight="1" x14ac:dyDescent="0.15">
      <c r="A14" s="100">
        <v>2</v>
      </c>
      <c r="B14" s="101"/>
      <c r="C14" s="96" t="str">
        <f>IF(B$14="","",VLOOKUP($B14,シート!$L$2:$Q$930,3,FALSE))</f>
        <v/>
      </c>
      <c r="D14" s="97" ph="1"/>
      <c r="E14" s="72" t="str">
        <f>IF($B14="","",VLOOKUP($B14,シート!$L$2:$Q$930,5,FALSE))</f>
        <v/>
      </c>
      <c r="F14" s="74" t="s">
        <v>3829</v>
      </c>
      <c r="G14" s="128" t="str">
        <f>IF($B14="","",VLOOKUP($B14,シート!$L$2:$Q$930,6,FALSE))</f>
        <v/>
      </c>
      <c r="H14" s="129"/>
      <c r="I14" s="135"/>
      <c r="J14" s="136"/>
      <c r="L14" s="134" t="str">
        <f>IF(E14="","",IF(E14=1,"①",IF(E14=2,"②","③")))</f>
        <v/>
      </c>
    </row>
    <row r="15" spans="1:12" ht="26.25" customHeight="1" x14ac:dyDescent="0.15">
      <c r="A15" s="100"/>
      <c r="B15" s="101"/>
      <c r="C15" s="98" t="str">
        <f>IF($B14="","",VLOOKUP($B14,シート!$L$2:$Q$930,2,FALSE))</f>
        <v/>
      </c>
      <c r="D15" s="99"/>
      <c r="E15" s="73"/>
      <c r="F15" s="75"/>
      <c r="G15" s="130"/>
      <c r="H15" s="131"/>
      <c r="I15" s="137"/>
      <c r="J15" s="138"/>
      <c r="L15" s="134"/>
    </row>
    <row r="16" spans="1:12" ht="14.45" customHeight="1" x14ac:dyDescent="0.15">
      <c r="A16" s="100">
        <v>3</v>
      </c>
      <c r="B16" s="101"/>
      <c r="C16" s="96" t="str">
        <f>IF(B$16="","",VLOOKUP($B16,シート!$L$2:$Q$930,3,FALSE))</f>
        <v/>
      </c>
      <c r="D16" s="97" ph="1"/>
      <c r="E16" s="72" t="str">
        <f>IF($B16="","",VLOOKUP($B16,シート!$L$2:$Q$930,5,FALSE))</f>
        <v/>
      </c>
      <c r="F16" s="74" t="s">
        <v>3829</v>
      </c>
      <c r="G16" s="128" t="str">
        <f>IF($B16="","",VLOOKUP($B16,シート!$L$2:$Q$930,6,FALSE))</f>
        <v/>
      </c>
      <c r="H16" s="129"/>
      <c r="I16" s="135"/>
      <c r="J16" s="136"/>
      <c r="L16" s="134" t="str">
        <f>IF(E16="","",IF(E16=1,"①",IF(E16=2,"②","③")))</f>
        <v/>
      </c>
    </row>
    <row r="17" spans="1:12" ht="26.25" customHeight="1" x14ac:dyDescent="0.15">
      <c r="A17" s="100"/>
      <c r="B17" s="101"/>
      <c r="C17" s="98" t="str">
        <f>IF($B16="","",VLOOKUP($B16,シート!$L$2:$Q$930,2,FALSE))</f>
        <v/>
      </c>
      <c r="D17" s="99"/>
      <c r="E17" s="73"/>
      <c r="F17" s="75"/>
      <c r="G17" s="130"/>
      <c r="H17" s="131"/>
      <c r="I17" s="137"/>
      <c r="J17" s="138"/>
      <c r="L17" s="134"/>
    </row>
    <row r="18" spans="1:12" ht="14.45" customHeight="1" x14ac:dyDescent="0.15">
      <c r="A18" s="100">
        <v>4</v>
      </c>
      <c r="B18" s="101"/>
      <c r="C18" s="96" t="str">
        <f>IF(B$18="","",VLOOKUP($B18,シート!$L$2:$Q$930,3,FALSE))</f>
        <v/>
      </c>
      <c r="D18" s="97" ph="1"/>
      <c r="E18" s="72" t="str">
        <f>IF($B18="","",VLOOKUP($B18,シート!$L$2:$Q$930,5,FALSE))</f>
        <v/>
      </c>
      <c r="F18" s="74" t="s">
        <v>3829</v>
      </c>
      <c r="G18" s="128" t="str">
        <f>IF($B18="","",VLOOKUP($B18,シート!$L$2:$Q$930,6,FALSE))</f>
        <v/>
      </c>
      <c r="H18" s="129"/>
      <c r="I18" s="135"/>
      <c r="J18" s="136"/>
      <c r="L18" s="134" t="str">
        <f>IF(E18="","",IF(E18=1,"①",IF(E18=2,"②","③")))</f>
        <v/>
      </c>
    </row>
    <row r="19" spans="1:12" ht="26.25" customHeight="1" x14ac:dyDescent="0.15">
      <c r="A19" s="100"/>
      <c r="B19" s="101"/>
      <c r="C19" s="94" t="str">
        <f>IF($B18="","",VLOOKUP($B18,シート!$L$2:$Q$930,2,FALSE))</f>
        <v/>
      </c>
      <c r="D19" s="95"/>
      <c r="E19" s="73"/>
      <c r="F19" s="75"/>
      <c r="G19" s="130"/>
      <c r="H19" s="131"/>
      <c r="I19" s="137"/>
      <c r="J19" s="138"/>
      <c r="L19" s="134"/>
    </row>
    <row r="20" spans="1:12" ht="14.45" customHeight="1" x14ac:dyDescent="0.15">
      <c r="A20" s="100">
        <v>5</v>
      </c>
      <c r="B20" s="101"/>
      <c r="C20" s="96" t="str">
        <f>IF(B$20="","",VLOOKUP($B20,シート!$L$2:$Q$930,3,FALSE))</f>
        <v/>
      </c>
      <c r="D20" s="97" ph="1"/>
      <c r="E20" s="72" t="str">
        <f>IF($B20="","",VLOOKUP($B20,シート!$L$2:$Q$930,5,FALSE))</f>
        <v/>
      </c>
      <c r="F20" s="74" t="s">
        <v>3829</v>
      </c>
      <c r="G20" s="128" t="str">
        <f>IF($B20="","",VLOOKUP($B20,シート!$L$2:$Q$930,6,FALSE))</f>
        <v/>
      </c>
      <c r="H20" s="129"/>
      <c r="I20" s="135"/>
      <c r="J20" s="136"/>
      <c r="L20" s="134" t="str">
        <f>IF(E20="","",IF(E20=1,"①",IF(E20=2,"②","③")))</f>
        <v/>
      </c>
    </row>
    <row r="21" spans="1:12" ht="26.25" customHeight="1" x14ac:dyDescent="0.15">
      <c r="A21" s="100"/>
      <c r="B21" s="101"/>
      <c r="C21" s="98" t="str">
        <f>IF($B20="","",VLOOKUP($B20,シート!$L$2:$Q$930,2,FALSE))</f>
        <v/>
      </c>
      <c r="D21" s="99"/>
      <c r="E21" s="73"/>
      <c r="F21" s="75"/>
      <c r="G21" s="130"/>
      <c r="H21" s="131"/>
      <c r="I21" s="137"/>
      <c r="J21" s="138"/>
      <c r="L21" s="134"/>
    </row>
    <row r="22" spans="1:12" ht="14.45" customHeight="1" x14ac:dyDescent="0.15">
      <c r="A22" s="100">
        <v>6</v>
      </c>
      <c r="B22" s="101"/>
      <c r="C22" s="96" t="str">
        <f>IF(B$22="","",VLOOKUP($B22,シート!$L$2:$Q$930,3,FALSE))</f>
        <v/>
      </c>
      <c r="D22" s="97" ph="1"/>
      <c r="E22" s="72" t="str">
        <f>IF($B22="","",VLOOKUP($B22,シート!$L$2:$Q$930,5,FALSE))</f>
        <v/>
      </c>
      <c r="F22" s="74" t="s">
        <v>3829</v>
      </c>
      <c r="G22" s="128" t="str">
        <f>IF($B22="","",VLOOKUP($B22,シート!$L$2:$Q$930,6,FALSE))</f>
        <v/>
      </c>
      <c r="H22" s="129"/>
      <c r="I22" s="135"/>
      <c r="J22" s="136"/>
      <c r="L22" s="134" t="str">
        <f>IF(E22="","",IF(E22=1,"①",IF(E22=2,"②","③")))</f>
        <v/>
      </c>
    </row>
    <row r="23" spans="1:12" ht="26.25" customHeight="1" x14ac:dyDescent="0.15">
      <c r="A23" s="100"/>
      <c r="B23" s="101"/>
      <c r="C23" s="94" t="str">
        <f>IF($B22="","",VLOOKUP($B22,シート!$L$2:$Q$930,2,FALSE))</f>
        <v/>
      </c>
      <c r="D23" s="95"/>
      <c r="E23" s="73"/>
      <c r="F23" s="75"/>
      <c r="G23" s="130"/>
      <c r="H23" s="131"/>
      <c r="I23" s="137"/>
      <c r="J23" s="138"/>
      <c r="L23" s="134"/>
    </row>
    <row r="24" spans="1:12" ht="14.45" customHeight="1" x14ac:dyDescent="0.15">
      <c r="A24" s="100">
        <v>7</v>
      </c>
      <c r="B24" s="101"/>
      <c r="C24" s="96" t="str">
        <f>IF(B$24="","",VLOOKUP($B24,シート!$L$2:$Q$930,3,FALSE))</f>
        <v/>
      </c>
      <c r="D24" s="97" ph="1"/>
      <c r="E24" s="72" t="str">
        <f>IF($B24="","",VLOOKUP($B24,シート!$L$2:$Q$930,5,FALSE))</f>
        <v/>
      </c>
      <c r="F24" s="74" t="s">
        <v>3829</v>
      </c>
      <c r="G24" s="128" t="str">
        <f>IF($B24="","",VLOOKUP($B24,シート!$L$2:$Q$930,6,FALSE))</f>
        <v/>
      </c>
      <c r="H24" s="129"/>
      <c r="I24" s="135"/>
      <c r="J24" s="136"/>
      <c r="L24" s="134" t="str">
        <f>IF(E24="","",IF(E24=1,"①",IF(E24=2,"②","③")))</f>
        <v/>
      </c>
    </row>
    <row r="25" spans="1:12" ht="26.25" customHeight="1" x14ac:dyDescent="0.15">
      <c r="A25" s="100"/>
      <c r="B25" s="101"/>
      <c r="C25" s="98" t="str">
        <f>IF($B24="","",VLOOKUP($B24,シート!$L$2:$Q$930,2,FALSE))</f>
        <v/>
      </c>
      <c r="D25" s="99"/>
      <c r="E25" s="73"/>
      <c r="F25" s="75"/>
      <c r="G25" s="130"/>
      <c r="H25" s="131"/>
      <c r="I25" s="137"/>
      <c r="J25" s="138"/>
      <c r="L25" s="134"/>
    </row>
    <row r="26" spans="1:12" s="8" customFormat="1" ht="14.45" customHeight="1" x14ac:dyDescent="0.15">
      <c r="A26" s="91"/>
      <c r="B26" s="167"/>
      <c r="C26" s="169"/>
      <c r="D26" s="169"/>
      <c r="E26" s="170"/>
      <c r="F26" s="172"/>
      <c r="G26" s="174"/>
      <c r="H26" s="174"/>
      <c r="I26" s="165"/>
      <c r="J26" s="165"/>
      <c r="L26" s="176"/>
    </row>
    <row r="27" spans="1:12" s="8" customFormat="1" ht="26.25" customHeight="1" x14ac:dyDescent="0.15">
      <c r="A27" s="92"/>
      <c r="B27" s="168"/>
      <c r="C27" s="177"/>
      <c r="D27" s="177"/>
      <c r="E27" s="171"/>
      <c r="F27" s="173"/>
      <c r="G27" s="175"/>
      <c r="H27" s="175"/>
      <c r="I27" s="166"/>
      <c r="J27" s="166"/>
      <c r="L27" s="176"/>
    </row>
    <row r="28" spans="1:12" ht="24.95" customHeight="1" x14ac:dyDescent="0.15">
      <c r="A28" s="83" t="s">
        <v>3887</v>
      </c>
      <c r="B28" s="83"/>
      <c r="C28" s="83"/>
      <c r="D28" s="83"/>
      <c r="E28" s="83"/>
      <c r="F28" s="83"/>
      <c r="G28" s="83"/>
      <c r="H28" s="83"/>
      <c r="I28" s="83"/>
      <c r="J28" s="83"/>
    </row>
    <row r="29" spans="1:12" ht="9.75" customHeight="1" x14ac:dyDescent="0.15">
      <c r="A29" s="83"/>
      <c r="B29" s="83"/>
      <c r="C29" s="83"/>
      <c r="D29" s="83"/>
      <c r="E29" s="83"/>
      <c r="F29" s="83"/>
      <c r="G29" s="83"/>
      <c r="H29" s="83"/>
      <c r="I29" s="83"/>
      <c r="J29" s="83"/>
    </row>
    <row r="30" spans="1:12" ht="6.95" customHeight="1" x14ac:dyDescent="0.15">
      <c r="A30" s="1"/>
      <c r="B30" s="1"/>
      <c r="C30" s="1"/>
      <c r="D30" s="1"/>
      <c r="E30" s="1"/>
      <c r="F30" s="1"/>
      <c r="G30" s="1"/>
      <c r="H30" s="1"/>
      <c r="I30" s="1"/>
      <c r="J30" s="1"/>
    </row>
    <row r="31" spans="1:12" ht="18" customHeight="1" x14ac:dyDescent="0.15">
      <c r="A31" s="84" t="s">
        <v>17</v>
      </c>
      <c r="B31" s="84"/>
      <c r="C31" s="84"/>
      <c r="D31" s="84"/>
      <c r="E31" s="1"/>
      <c r="F31" s="1"/>
      <c r="G31" s="1"/>
      <c r="H31" s="1"/>
      <c r="I31" s="1"/>
      <c r="J31" s="1"/>
    </row>
    <row r="32" spans="1:12" ht="6.95" customHeight="1" x14ac:dyDescent="0.15">
      <c r="A32" s="1"/>
      <c r="B32" s="1"/>
      <c r="C32" s="1"/>
      <c r="D32" s="1"/>
      <c r="E32" s="1"/>
      <c r="F32" s="1"/>
      <c r="G32" s="1"/>
      <c r="H32" s="1"/>
      <c r="I32" s="1"/>
      <c r="J32" s="1"/>
    </row>
    <row r="33" spans="1:10" ht="18" customHeight="1" x14ac:dyDescent="0.15">
      <c r="A33" s="1"/>
      <c r="B33" s="85" t="s">
        <v>18</v>
      </c>
      <c r="C33" s="86"/>
      <c r="D33" s="86"/>
      <c r="E33" s="87" t="s">
        <v>52</v>
      </c>
      <c r="F33" s="87"/>
      <c r="G33" s="87"/>
      <c r="H33" s="87"/>
      <c r="I33" s="87"/>
      <c r="J33" s="87"/>
    </row>
    <row r="34" spans="1:10" ht="9.1999999999999993" customHeight="1" x14ac:dyDescent="0.15">
      <c r="A34" s="1"/>
      <c r="B34" s="1"/>
      <c r="C34" s="1"/>
      <c r="D34" s="1"/>
      <c r="E34" s="1"/>
      <c r="F34" s="1"/>
      <c r="G34" s="1"/>
      <c r="H34" s="1"/>
      <c r="I34" s="1"/>
      <c r="J34" s="1"/>
    </row>
    <row r="35" spans="1:10" ht="9.1999999999999993" customHeight="1" x14ac:dyDescent="0.15">
      <c r="A35" s="1"/>
      <c r="B35" s="1"/>
      <c r="C35" s="1"/>
      <c r="D35" s="1"/>
      <c r="E35" s="82"/>
      <c r="F35" s="82"/>
      <c r="G35" s="3"/>
      <c r="H35" s="1"/>
      <c r="I35" s="1"/>
      <c r="J35" s="1"/>
    </row>
    <row r="36" spans="1:10" ht="12" customHeight="1" x14ac:dyDescent="0.15">
      <c r="A36" s="2"/>
      <c r="B36" s="2"/>
      <c r="C36" s="2"/>
      <c r="D36" s="2"/>
      <c r="E36" s="2"/>
      <c r="F36" s="2"/>
      <c r="G36" s="2"/>
      <c r="H36" s="2"/>
      <c r="I36" s="2"/>
      <c r="J36" s="2"/>
    </row>
    <row r="37" spans="1:10" ht="21.75" customHeight="1" x14ac:dyDescent="0.15">
      <c r="A37" s="76" t="s">
        <v>3888</v>
      </c>
      <c r="B37" s="77"/>
      <c r="C37" s="178"/>
      <c r="D37" s="179"/>
      <c r="E37" s="76" t="s">
        <v>3907</v>
      </c>
      <c r="F37" s="91"/>
      <c r="G37" s="77"/>
      <c r="H37" s="180"/>
      <c r="I37" s="180"/>
      <c r="J37" s="180"/>
    </row>
    <row r="38" spans="1:10" ht="21.75" customHeight="1" x14ac:dyDescent="0.15">
      <c r="A38" s="78"/>
      <c r="B38" s="79"/>
      <c r="C38" s="178"/>
      <c r="D38" s="179"/>
      <c r="E38" s="78"/>
      <c r="F38" s="92"/>
      <c r="G38" s="79"/>
      <c r="H38" s="180"/>
      <c r="I38" s="180"/>
      <c r="J38" s="180"/>
    </row>
    <row r="39" spans="1:10" ht="21.75" customHeight="1" x14ac:dyDescent="0.15">
      <c r="A39" s="80"/>
      <c r="B39" s="81"/>
      <c r="C39" s="178"/>
      <c r="D39" s="179"/>
      <c r="E39" s="80"/>
      <c r="F39" s="93"/>
      <c r="G39" s="81"/>
      <c r="H39" s="180"/>
      <c r="I39" s="180"/>
      <c r="J39" s="180"/>
    </row>
    <row r="40" spans="1:10" x14ac:dyDescent="0.15">
      <c r="A40" s="1"/>
      <c r="B40" s="1"/>
      <c r="C40" s="1"/>
      <c r="D40" s="1"/>
      <c r="E40" s="1"/>
      <c r="F40" s="1"/>
      <c r="G40" s="1"/>
      <c r="H40" s="1"/>
      <c r="I40" s="1"/>
      <c r="J40" s="1"/>
    </row>
  </sheetData>
  <sheetProtection password="EE8D" sheet="1" objects="1" scenarios="1"/>
  <mergeCells count="111">
    <mergeCell ref="C37:D37"/>
    <mergeCell ref="C38:D38"/>
    <mergeCell ref="C39:D39"/>
    <mergeCell ref="E37:G39"/>
    <mergeCell ref="H37:J37"/>
    <mergeCell ref="H38:J38"/>
    <mergeCell ref="H39:J39"/>
    <mergeCell ref="A37:B39"/>
    <mergeCell ref="A1:J1"/>
    <mergeCell ref="A2:B2"/>
    <mergeCell ref="C2:D2"/>
    <mergeCell ref="E2:F2"/>
    <mergeCell ref="H2:J2"/>
    <mergeCell ref="E3:F5"/>
    <mergeCell ref="G3:G4"/>
    <mergeCell ref="H3:I4"/>
    <mergeCell ref="J3:J4"/>
    <mergeCell ref="C4:D4"/>
    <mergeCell ref="H5:J5"/>
    <mergeCell ref="A7:J8"/>
    <mergeCell ref="A9:B9"/>
    <mergeCell ref="C9:D9"/>
    <mergeCell ref="E9:F9"/>
    <mergeCell ref="G9:J9"/>
    <mergeCell ref="A3:B4"/>
    <mergeCell ref="A5:B5"/>
    <mergeCell ref="A10:A11"/>
    <mergeCell ref="B10:B11"/>
    <mergeCell ref="C10:D10"/>
    <mergeCell ref="E10:F11"/>
    <mergeCell ref="C5:D5"/>
    <mergeCell ref="G10:H11"/>
    <mergeCell ref="I10:J11"/>
    <mergeCell ref="C11:D11"/>
    <mergeCell ref="A12:A13"/>
    <mergeCell ref="B12:B13"/>
    <mergeCell ref="C12:D12"/>
    <mergeCell ref="E12:E13"/>
    <mergeCell ref="F12:F13"/>
    <mergeCell ref="G12:H13"/>
    <mergeCell ref="I12:J13"/>
    <mergeCell ref="L12:L13"/>
    <mergeCell ref="C13:D13"/>
    <mergeCell ref="A14:A15"/>
    <mergeCell ref="B14:B15"/>
    <mergeCell ref="C14:D14"/>
    <mergeCell ref="E14:E15"/>
    <mergeCell ref="F14:F15"/>
    <mergeCell ref="G14:H15"/>
    <mergeCell ref="I14:J15"/>
    <mergeCell ref="L14:L15"/>
    <mergeCell ref="C15:D15"/>
    <mergeCell ref="A16:A17"/>
    <mergeCell ref="B16:B17"/>
    <mergeCell ref="C16:D16"/>
    <mergeCell ref="E16:E17"/>
    <mergeCell ref="F16:F17"/>
    <mergeCell ref="G16:H17"/>
    <mergeCell ref="I16:J17"/>
    <mergeCell ref="L16:L17"/>
    <mergeCell ref="C17:D17"/>
    <mergeCell ref="A18:A19"/>
    <mergeCell ref="B18:B19"/>
    <mergeCell ref="C18:D18"/>
    <mergeCell ref="E18:E19"/>
    <mergeCell ref="F18:F19"/>
    <mergeCell ref="G18:H19"/>
    <mergeCell ref="I18:J19"/>
    <mergeCell ref="L18:L19"/>
    <mergeCell ref="C19:D19"/>
    <mergeCell ref="A20:A21"/>
    <mergeCell ref="B20:B21"/>
    <mergeCell ref="C20:D20"/>
    <mergeCell ref="E20:E21"/>
    <mergeCell ref="F20:F21"/>
    <mergeCell ref="G20:H21"/>
    <mergeCell ref="I20:J21"/>
    <mergeCell ref="L20:L21"/>
    <mergeCell ref="C21:D21"/>
    <mergeCell ref="A22:A23"/>
    <mergeCell ref="B22:B23"/>
    <mergeCell ref="C22:D22"/>
    <mergeCell ref="E22:E23"/>
    <mergeCell ref="F22:F23"/>
    <mergeCell ref="G22:H23"/>
    <mergeCell ref="I22:J23"/>
    <mergeCell ref="L22:L23"/>
    <mergeCell ref="C23:D23"/>
    <mergeCell ref="E35:F35"/>
    <mergeCell ref="A28:J29"/>
    <mergeCell ref="A31:D31"/>
    <mergeCell ref="G24:H25"/>
    <mergeCell ref="I24:J25"/>
    <mergeCell ref="L24:L25"/>
    <mergeCell ref="C25:D25"/>
    <mergeCell ref="A26:A27"/>
    <mergeCell ref="B33:D33"/>
    <mergeCell ref="E33:J33"/>
    <mergeCell ref="I26:J27"/>
    <mergeCell ref="B26:B27"/>
    <mergeCell ref="C26:D26"/>
    <mergeCell ref="E26:E27"/>
    <mergeCell ref="F26:F27"/>
    <mergeCell ref="G26:H27"/>
    <mergeCell ref="A24:A25"/>
    <mergeCell ref="B24:B25"/>
    <mergeCell ref="C24:D24"/>
    <mergeCell ref="E24:E25"/>
    <mergeCell ref="F24:F25"/>
    <mergeCell ref="L26:L27"/>
    <mergeCell ref="C27:D27"/>
  </mergeCells>
  <phoneticPr fontId="16"/>
  <dataValidations count="1">
    <dataValidation type="list" allowBlank="1" showInputMessage="1" showErrorMessage="1" sqref="I12:J25" xr:uid="{00000000-0002-0000-0400-000000000000}">
      <formula1>INDIRECT("入学日"&amp;$E12)</formula1>
    </dataValidation>
  </dataValidations>
  <printOptions horizontalCentered="1"/>
  <pageMargins left="0.39370078740157483" right="0.39370078740157483" top="0.78740157480314965" bottom="0.39370078740157483"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シート!$C$2:$C$45</xm:f>
          </x14:formula1>
          <xm:sqref>C2:D2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AG930"/>
  <sheetViews>
    <sheetView topLeftCell="A16" workbookViewId="0">
      <selection activeCell="F16" sqref="F16"/>
    </sheetView>
  </sheetViews>
  <sheetFormatPr defaultRowHeight="18.75" x14ac:dyDescent="0.15"/>
  <cols>
    <col min="3" max="3" width="22.375" style="13" customWidth="1"/>
    <col min="4" max="4" width="12.5" customWidth="1"/>
    <col min="5" max="5" width="10.875" style="13" customWidth="1"/>
    <col min="6" max="6" width="38.5" style="14" customWidth="1"/>
    <col min="7" max="8" width="15.125" customWidth="1"/>
    <col min="9" max="9" width="16.5" style="11" customWidth="1"/>
    <col min="10" max="10" width="15.625" style="12" customWidth="1"/>
    <col min="13" max="13" width="15" customWidth="1"/>
    <col min="31" max="33" width="13.5" style="9" customWidth="1"/>
  </cols>
  <sheetData>
    <row r="1" spans="3:33" ht="16.5" x14ac:dyDescent="0.15">
      <c r="C1" s="9"/>
      <c r="E1" s="9"/>
      <c r="F1" s="10"/>
      <c r="L1" t="s">
        <v>274</v>
      </c>
      <c r="M1" t="s">
        <v>263</v>
      </c>
      <c r="N1" t="s">
        <v>264</v>
      </c>
      <c r="O1" t="s">
        <v>265</v>
      </c>
      <c r="P1" t="s">
        <v>277</v>
      </c>
      <c r="Q1" t="s">
        <v>273</v>
      </c>
      <c r="R1" t="s">
        <v>266</v>
      </c>
      <c r="S1" t="s">
        <v>267</v>
      </c>
      <c r="T1" t="s">
        <v>268</v>
      </c>
      <c r="U1" t="s">
        <v>269</v>
      </c>
      <c r="V1" t="s">
        <v>270</v>
      </c>
      <c r="W1" t="s">
        <v>271</v>
      </c>
      <c r="X1" t="s">
        <v>272</v>
      </c>
      <c r="Y1" t="s">
        <v>275</v>
      </c>
      <c r="Z1" t="s">
        <v>276</v>
      </c>
      <c r="AE1" s="40" t="s">
        <v>3830</v>
      </c>
      <c r="AF1" s="40" t="s">
        <v>3831</v>
      </c>
      <c r="AG1" s="40" t="s">
        <v>3832</v>
      </c>
    </row>
    <row r="2" spans="3:33" x14ac:dyDescent="0.15">
      <c r="C2" s="9"/>
      <c r="I2" s="15" t="s">
        <v>57</v>
      </c>
      <c r="J2" s="16" t="s">
        <v>58</v>
      </c>
      <c r="L2" t="s">
        <v>285</v>
      </c>
      <c r="M2" t="s">
        <v>278</v>
      </c>
      <c r="N2" t="s">
        <v>279</v>
      </c>
      <c r="O2" t="s">
        <v>280</v>
      </c>
      <c r="P2">
        <v>3</v>
      </c>
      <c r="Q2" t="s">
        <v>3215</v>
      </c>
      <c r="R2">
        <v>40</v>
      </c>
      <c r="S2" t="s">
        <v>281</v>
      </c>
      <c r="T2">
        <v>13190</v>
      </c>
      <c r="U2" t="s">
        <v>38</v>
      </c>
      <c r="V2" t="s">
        <v>282</v>
      </c>
      <c r="W2" t="s">
        <v>283</v>
      </c>
      <c r="X2" t="s">
        <v>284</v>
      </c>
      <c r="Y2">
        <v>403196</v>
      </c>
      <c r="AA2" t="str">
        <f>LEFT(Q2,4)</f>
        <v>2004</v>
      </c>
      <c r="AB2" t="str">
        <f>MID(Q2,5,2)</f>
        <v>.0</v>
      </c>
      <c r="AC2" t="str">
        <f>RIGHT(Q2,2)</f>
        <v>24</v>
      </c>
      <c r="AD2" t="str">
        <f>AA2&amp;"."&amp;AB2&amp;"."&amp;AC2</f>
        <v>2004..0.24</v>
      </c>
      <c r="AE2" s="41"/>
      <c r="AF2" s="41"/>
      <c r="AG2" s="41"/>
    </row>
    <row r="3" spans="3:33" ht="16.5" x14ac:dyDescent="0.15">
      <c r="C3" s="17" t="s">
        <v>59</v>
      </c>
      <c r="D3" s="18" t="s">
        <v>61</v>
      </c>
      <c r="E3" s="18" t="s">
        <v>60</v>
      </c>
      <c r="F3" s="18" t="s">
        <v>221</v>
      </c>
      <c r="G3" s="19">
        <v>934831755</v>
      </c>
      <c r="H3" s="19">
        <v>934832005</v>
      </c>
      <c r="I3" s="20" t="s">
        <v>62</v>
      </c>
      <c r="J3" s="21" t="s">
        <v>62</v>
      </c>
      <c r="L3" t="s">
        <v>288</v>
      </c>
      <c r="M3" t="s">
        <v>286</v>
      </c>
      <c r="N3" t="s">
        <v>287</v>
      </c>
      <c r="O3" t="s">
        <v>280</v>
      </c>
      <c r="P3">
        <v>3</v>
      </c>
      <c r="Q3" t="s">
        <v>3216</v>
      </c>
      <c r="R3">
        <v>40</v>
      </c>
      <c r="S3" t="s">
        <v>281</v>
      </c>
      <c r="T3">
        <v>13190</v>
      </c>
      <c r="U3" t="s">
        <v>38</v>
      </c>
      <c r="V3" t="s">
        <v>282</v>
      </c>
      <c r="W3" t="s">
        <v>283</v>
      </c>
      <c r="X3" t="s">
        <v>284</v>
      </c>
      <c r="Y3">
        <v>403196</v>
      </c>
      <c r="AA3" t="str">
        <f t="shared" ref="AA3:AA66" si="0">LEFT(Q3,4)</f>
        <v>2004</v>
      </c>
      <c r="AB3" t="str">
        <f t="shared" ref="AB3:AB66" si="1">MID(Q3,5,2)</f>
        <v>.1</v>
      </c>
      <c r="AC3" t="str">
        <f t="shared" ref="AC3:AC66" si="2">RIGHT(Q3,2)</f>
        <v>01</v>
      </c>
      <c r="AD3" t="str">
        <f t="shared" ref="AD3:AD66" si="3">AA3&amp;"."&amp;AB3&amp;"."&amp;AC3</f>
        <v>2004..1.01</v>
      </c>
      <c r="AE3" s="41" t="s">
        <v>3833</v>
      </c>
      <c r="AF3" s="41" t="s">
        <v>3834</v>
      </c>
      <c r="AG3" s="41" t="s">
        <v>3835</v>
      </c>
    </row>
    <row r="4" spans="3:33" ht="16.5" x14ac:dyDescent="0.15">
      <c r="C4" s="17" t="s">
        <v>43</v>
      </c>
      <c r="D4" s="18" t="s">
        <v>64</v>
      </c>
      <c r="E4" s="18" t="s">
        <v>63</v>
      </c>
      <c r="F4" s="18" t="s">
        <v>222</v>
      </c>
      <c r="G4" s="22">
        <v>933725225</v>
      </c>
      <c r="H4" s="22">
        <v>933721380</v>
      </c>
      <c r="I4" s="23" t="s">
        <v>65</v>
      </c>
      <c r="J4" s="24" t="s">
        <v>66</v>
      </c>
      <c r="L4" t="s">
        <v>291</v>
      </c>
      <c r="M4" t="s">
        <v>289</v>
      </c>
      <c r="N4" t="s">
        <v>290</v>
      </c>
      <c r="O4" t="s">
        <v>280</v>
      </c>
      <c r="P4">
        <v>2</v>
      </c>
      <c r="Q4" t="s">
        <v>3217</v>
      </c>
      <c r="R4">
        <v>40</v>
      </c>
      <c r="S4" t="s">
        <v>281</v>
      </c>
      <c r="T4">
        <v>13190</v>
      </c>
      <c r="U4" t="s">
        <v>38</v>
      </c>
      <c r="V4" t="s">
        <v>282</v>
      </c>
      <c r="W4" t="s">
        <v>283</v>
      </c>
      <c r="X4" t="s">
        <v>284</v>
      </c>
      <c r="Y4">
        <v>403196</v>
      </c>
      <c r="AA4" t="str">
        <f t="shared" si="0"/>
        <v>2006</v>
      </c>
      <c r="AB4" t="str">
        <f t="shared" si="1"/>
        <v>.0</v>
      </c>
      <c r="AC4" t="str">
        <f t="shared" si="2"/>
        <v>16</v>
      </c>
      <c r="AD4" t="str">
        <f t="shared" si="3"/>
        <v>2006..0.16</v>
      </c>
      <c r="AE4" s="41" t="s">
        <v>3836</v>
      </c>
      <c r="AF4" s="41" t="s">
        <v>3837</v>
      </c>
      <c r="AG4" s="41" t="s">
        <v>3838</v>
      </c>
    </row>
    <row r="5" spans="3:33" ht="16.5" x14ac:dyDescent="0.15">
      <c r="C5" s="17" t="s">
        <v>24</v>
      </c>
      <c r="D5" s="21" t="s">
        <v>68</v>
      </c>
      <c r="E5" s="21" t="s">
        <v>67</v>
      </c>
      <c r="F5" s="21" t="s">
        <v>223</v>
      </c>
      <c r="G5" s="25">
        <v>939212293</v>
      </c>
      <c r="H5" s="25">
        <v>939413435</v>
      </c>
      <c r="I5" s="23" t="s">
        <v>69</v>
      </c>
      <c r="J5" s="24" t="s">
        <v>70</v>
      </c>
      <c r="L5" t="s">
        <v>294</v>
      </c>
      <c r="M5" t="s">
        <v>292</v>
      </c>
      <c r="N5" t="s">
        <v>293</v>
      </c>
      <c r="O5" t="s">
        <v>280</v>
      </c>
      <c r="P5">
        <v>2</v>
      </c>
      <c r="Q5" t="s">
        <v>3218</v>
      </c>
      <c r="R5">
        <v>40</v>
      </c>
      <c r="S5" t="s">
        <v>281</v>
      </c>
      <c r="T5">
        <v>13190</v>
      </c>
      <c r="U5" t="s">
        <v>38</v>
      </c>
      <c r="V5" t="s">
        <v>282</v>
      </c>
      <c r="W5" t="s">
        <v>283</v>
      </c>
      <c r="X5" t="s">
        <v>284</v>
      </c>
      <c r="Y5">
        <v>403196</v>
      </c>
      <c r="AA5" t="str">
        <f t="shared" si="0"/>
        <v>2005</v>
      </c>
      <c r="AB5" t="str">
        <f t="shared" si="1"/>
        <v>.0</v>
      </c>
      <c r="AC5" t="str">
        <f t="shared" si="2"/>
        <v>04</v>
      </c>
      <c r="AD5" t="str">
        <f t="shared" si="3"/>
        <v>2005..0.04</v>
      </c>
      <c r="AE5" s="41" t="s">
        <v>3839</v>
      </c>
      <c r="AF5" s="41" t="s">
        <v>3840</v>
      </c>
      <c r="AG5" s="41" t="s">
        <v>3841</v>
      </c>
    </row>
    <row r="6" spans="3:33" ht="16.5" x14ac:dyDescent="0.15">
      <c r="C6" s="17" t="s">
        <v>71</v>
      </c>
      <c r="D6" s="24" t="s">
        <v>74</v>
      </c>
      <c r="E6" s="21" t="s">
        <v>67</v>
      </c>
      <c r="F6" s="21" t="s">
        <v>224</v>
      </c>
      <c r="G6" s="25" t="s">
        <v>72</v>
      </c>
      <c r="H6" s="25" t="s">
        <v>73</v>
      </c>
      <c r="I6" s="26" t="s">
        <v>75</v>
      </c>
      <c r="J6" s="21" t="s">
        <v>76</v>
      </c>
      <c r="L6" t="s">
        <v>297</v>
      </c>
      <c r="M6" t="s">
        <v>295</v>
      </c>
      <c r="N6" t="s">
        <v>296</v>
      </c>
      <c r="O6" t="s">
        <v>280</v>
      </c>
      <c r="P6">
        <v>1</v>
      </c>
      <c r="Q6" t="s">
        <v>3219</v>
      </c>
      <c r="R6">
        <v>40</v>
      </c>
      <c r="S6" t="s">
        <v>281</v>
      </c>
      <c r="T6">
        <v>13190</v>
      </c>
      <c r="U6" t="s">
        <v>38</v>
      </c>
      <c r="V6" t="s">
        <v>282</v>
      </c>
      <c r="W6" t="s">
        <v>283</v>
      </c>
      <c r="X6" t="s">
        <v>284</v>
      </c>
      <c r="Y6">
        <v>403196</v>
      </c>
      <c r="AA6" t="str">
        <f t="shared" si="0"/>
        <v>2007</v>
      </c>
      <c r="AB6" t="str">
        <f t="shared" si="1"/>
        <v>.0</v>
      </c>
      <c r="AC6" t="str">
        <f t="shared" si="2"/>
        <v>05</v>
      </c>
      <c r="AD6" t="str">
        <f t="shared" si="3"/>
        <v>2007..0.05</v>
      </c>
      <c r="AE6" s="41" t="s">
        <v>3842</v>
      </c>
      <c r="AF6" s="41" t="s">
        <v>3843</v>
      </c>
      <c r="AG6" s="41" t="s">
        <v>3844</v>
      </c>
    </row>
    <row r="7" spans="3:33" ht="16.5" x14ac:dyDescent="0.15">
      <c r="C7" s="17" t="s">
        <v>25</v>
      </c>
      <c r="D7" s="24" t="s">
        <v>78</v>
      </c>
      <c r="E7" s="21" t="s">
        <v>77</v>
      </c>
      <c r="F7" s="21" t="s">
        <v>225</v>
      </c>
      <c r="G7" s="25">
        <v>935923901</v>
      </c>
      <c r="H7" s="25">
        <v>935827669</v>
      </c>
      <c r="I7" s="20" t="s">
        <v>79</v>
      </c>
      <c r="J7" s="21" t="s">
        <v>79</v>
      </c>
      <c r="L7" t="s">
        <v>300</v>
      </c>
      <c r="M7" t="s">
        <v>298</v>
      </c>
      <c r="N7" t="s">
        <v>299</v>
      </c>
      <c r="O7" t="s">
        <v>280</v>
      </c>
      <c r="P7">
        <v>1</v>
      </c>
      <c r="Q7" t="s">
        <v>3220</v>
      </c>
      <c r="R7">
        <v>40</v>
      </c>
      <c r="S7" t="s">
        <v>281</v>
      </c>
      <c r="T7">
        <v>13190</v>
      </c>
      <c r="U7" t="s">
        <v>38</v>
      </c>
      <c r="V7" t="s">
        <v>282</v>
      </c>
      <c r="W7" t="s">
        <v>283</v>
      </c>
      <c r="X7" t="s">
        <v>284</v>
      </c>
      <c r="Y7">
        <v>403196</v>
      </c>
      <c r="AA7" t="str">
        <f t="shared" si="0"/>
        <v>2007</v>
      </c>
      <c r="AB7" t="str">
        <f t="shared" si="1"/>
        <v>.0</v>
      </c>
      <c r="AC7" t="str">
        <f t="shared" si="2"/>
        <v>23</v>
      </c>
      <c r="AD7" t="str">
        <f t="shared" si="3"/>
        <v>2007..0.23</v>
      </c>
      <c r="AE7" s="41" t="s">
        <v>3845</v>
      </c>
      <c r="AF7" s="41" t="s">
        <v>3846</v>
      </c>
      <c r="AG7" s="41" t="s">
        <v>3847</v>
      </c>
    </row>
    <row r="8" spans="3:33" ht="16.5" x14ac:dyDescent="0.15">
      <c r="C8" s="17" t="s">
        <v>26</v>
      </c>
      <c r="D8" s="24" t="s">
        <v>81</v>
      </c>
      <c r="E8" s="21" t="s">
        <v>80</v>
      </c>
      <c r="F8" s="21" t="s">
        <v>226</v>
      </c>
      <c r="G8" s="25">
        <v>935711738</v>
      </c>
      <c r="H8" s="25">
        <v>935816761</v>
      </c>
      <c r="I8" s="20" t="s">
        <v>82</v>
      </c>
      <c r="J8" s="21" t="s">
        <v>82</v>
      </c>
      <c r="L8" t="s">
        <v>303</v>
      </c>
      <c r="M8" t="s">
        <v>301</v>
      </c>
      <c r="N8" t="s">
        <v>302</v>
      </c>
      <c r="O8" t="s">
        <v>280</v>
      </c>
      <c r="P8">
        <v>3</v>
      </c>
      <c r="Q8" t="s">
        <v>3221</v>
      </c>
      <c r="R8">
        <v>40</v>
      </c>
      <c r="S8" t="s">
        <v>281</v>
      </c>
      <c r="T8">
        <v>13190</v>
      </c>
      <c r="U8" t="s">
        <v>38</v>
      </c>
      <c r="V8" t="s">
        <v>282</v>
      </c>
      <c r="W8" t="s">
        <v>283</v>
      </c>
      <c r="X8" t="s">
        <v>284</v>
      </c>
      <c r="Y8">
        <v>403196</v>
      </c>
      <c r="AA8" t="str">
        <f t="shared" si="0"/>
        <v>2004</v>
      </c>
      <c r="AB8" t="str">
        <f t="shared" si="1"/>
        <v>.0</v>
      </c>
      <c r="AC8" t="str">
        <f t="shared" si="2"/>
        <v>12</v>
      </c>
      <c r="AD8" t="str">
        <f t="shared" si="3"/>
        <v>2004..0.12</v>
      </c>
      <c r="AE8" s="41" t="s">
        <v>3848</v>
      </c>
      <c r="AF8" s="41" t="s">
        <v>3849</v>
      </c>
      <c r="AG8" s="41" t="s">
        <v>3850</v>
      </c>
    </row>
    <row r="9" spans="3:33" ht="16.5" x14ac:dyDescent="0.15">
      <c r="C9" s="17" t="s">
        <v>27</v>
      </c>
      <c r="D9" s="24" t="s">
        <v>84</v>
      </c>
      <c r="E9" s="21" t="s">
        <v>83</v>
      </c>
      <c r="F9" s="21" t="s">
        <v>227</v>
      </c>
      <c r="G9" s="25">
        <v>935610444</v>
      </c>
      <c r="H9" s="25">
        <v>935817721</v>
      </c>
      <c r="I9" s="20" t="s">
        <v>85</v>
      </c>
      <c r="J9" s="21" t="s">
        <v>85</v>
      </c>
      <c r="L9" t="s">
        <v>306</v>
      </c>
      <c r="M9" t="s">
        <v>304</v>
      </c>
      <c r="N9" t="s">
        <v>305</v>
      </c>
      <c r="O9" t="s">
        <v>280</v>
      </c>
      <c r="P9">
        <v>1</v>
      </c>
      <c r="Q9" t="s">
        <v>3222</v>
      </c>
      <c r="R9">
        <v>40</v>
      </c>
      <c r="S9" t="s">
        <v>281</v>
      </c>
      <c r="T9">
        <v>13190</v>
      </c>
      <c r="U9" t="s">
        <v>38</v>
      </c>
      <c r="V9" t="s">
        <v>282</v>
      </c>
      <c r="W9" t="s">
        <v>283</v>
      </c>
      <c r="X9" t="s">
        <v>284</v>
      </c>
      <c r="Y9">
        <v>403196</v>
      </c>
      <c r="AA9" t="str">
        <f t="shared" si="0"/>
        <v>2006</v>
      </c>
      <c r="AB9" t="str">
        <f t="shared" si="1"/>
        <v>.0</v>
      </c>
      <c r="AC9" t="str">
        <f t="shared" si="2"/>
        <v>06</v>
      </c>
      <c r="AD9" t="str">
        <f t="shared" si="3"/>
        <v>2006..0.06</v>
      </c>
      <c r="AE9" s="41" t="s">
        <v>3851</v>
      </c>
      <c r="AF9" s="41" t="s">
        <v>3852</v>
      </c>
      <c r="AG9" s="41" t="s">
        <v>3853</v>
      </c>
    </row>
    <row r="10" spans="3:33" ht="16.5" x14ac:dyDescent="0.15">
      <c r="C10" s="17" t="s">
        <v>28</v>
      </c>
      <c r="D10" s="24" t="s">
        <v>87</v>
      </c>
      <c r="E10" s="21" t="s">
        <v>86</v>
      </c>
      <c r="F10" s="21" t="s">
        <v>228</v>
      </c>
      <c r="G10" s="25">
        <v>939313554</v>
      </c>
      <c r="H10" s="25">
        <v>939418549</v>
      </c>
      <c r="I10" s="26" t="s">
        <v>88</v>
      </c>
      <c r="J10" s="21" t="s">
        <v>89</v>
      </c>
      <c r="L10" t="s">
        <v>309</v>
      </c>
      <c r="M10" t="s">
        <v>307</v>
      </c>
      <c r="N10" t="s">
        <v>308</v>
      </c>
      <c r="O10" t="s">
        <v>280</v>
      </c>
      <c r="P10">
        <v>1</v>
      </c>
      <c r="Q10" t="s">
        <v>3223</v>
      </c>
      <c r="R10">
        <v>40</v>
      </c>
      <c r="S10" t="s">
        <v>281</v>
      </c>
      <c r="T10">
        <v>13190</v>
      </c>
      <c r="U10" t="s">
        <v>38</v>
      </c>
      <c r="V10" t="s">
        <v>282</v>
      </c>
      <c r="W10" t="s">
        <v>283</v>
      </c>
      <c r="X10" t="s">
        <v>284</v>
      </c>
      <c r="Y10">
        <v>403196</v>
      </c>
      <c r="AA10" t="str">
        <f t="shared" si="0"/>
        <v>2007</v>
      </c>
      <c r="AB10" t="str">
        <f t="shared" si="1"/>
        <v>.0</v>
      </c>
      <c r="AC10" t="str">
        <f t="shared" si="2"/>
        <v>07</v>
      </c>
      <c r="AD10" t="str">
        <f t="shared" si="3"/>
        <v>2007..0.07</v>
      </c>
      <c r="AE10" s="41" t="s">
        <v>3854</v>
      </c>
      <c r="AF10" s="41" t="s">
        <v>3855</v>
      </c>
      <c r="AG10" s="41" t="s">
        <v>3856</v>
      </c>
    </row>
    <row r="11" spans="3:33" ht="16.5" x14ac:dyDescent="0.15">
      <c r="C11" s="17" t="s">
        <v>40</v>
      </c>
      <c r="D11" s="24" t="s">
        <v>91</v>
      </c>
      <c r="E11" s="21" t="s">
        <v>90</v>
      </c>
      <c r="F11" s="21" t="s">
        <v>229</v>
      </c>
      <c r="G11" s="25">
        <v>934734466</v>
      </c>
      <c r="H11" s="25">
        <v>934738616</v>
      </c>
      <c r="I11" s="27" t="s">
        <v>92</v>
      </c>
      <c r="J11" s="28" t="s">
        <v>93</v>
      </c>
      <c r="L11" t="s">
        <v>312</v>
      </c>
      <c r="M11" t="s">
        <v>310</v>
      </c>
      <c r="N11" t="s">
        <v>311</v>
      </c>
      <c r="O11" t="s">
        <v>280</v>
      </c>
      <c r="P11">
        <v>1</v>
      </c>
      <c r="Q11" t="s">
        <v>3224</v>
      </c>
      <c r="R11">
        <v>40</v>
      </c>
      <c r="S11" t="s">
        <v>281</v>
      </c>
      <c r="T11">
        <v>13190</v>
      </c>
      <c r="U11" t="s">
        <v>38</v>
      </c>
      <c r="V11" t="s">
        <v>282</v>
      </c>
      <c r="W11" t="s">
        <v>283</v>
      </c>
      <c r="X11" t="s">
        <v>284</v>
      </c>
      <c r="Y11">
        <v>403196</v>
      </c>
      <c r="AA11" t="str">
        <f t="shared" si="0"/>
        <v>2006</v>
      </c>
      <c r="AB11" t="str">
        <f t="shared" si="1"/>
        <v>.0</v>
      </c>
      <c r="AC11" t="str">
        <f t="shared" si="2"/>
        <v>11</v>
      </c>
      <c r="AD11" t="str">
        <f t="shared" si="3"/>
        <v>2006..0.11</v>
      </c>
      <c r="AE11" s="41" t="s">
        <v>3857</v>
      </c>
      <c r="AF11" s="41" t="s">
        <v>3858</v>
      </c>
      <c r="AG11" s="41" t="s">
        <v>3859</v>
      </c>
    </row>
    <row r="12" spans="3:33" ht="16.5" x14ac:dyDescent="0.15">
      <c r="C12" s="17" t="s">
        <v>29</v>
      </c>
      <c r="D12" s="24" t="s">
        <v>95</v>
      </c>
      <c r="E12" s="21" t="s">
        <v>94</v>
      </c>
      <c r="F12" s="21" t="s">
        <v>230</v>
      </c>
      <c r="G12" s="29">
        <v>938710928</v>
      </c>
      <c r="H12" s="29">
        <v>938815129</v>
      </c>
      <c r="I12" s="27" t="s">
        <v>96</v>
      </c>
      <c r="J12" s="28" t="s">
        <v>97</v>
      </c>
      <c r="L12" t="s">
        <v>315</v>
      </c>
      <c r="M12" t="s">
        <v>313</v>
      </c>
      <c r="N12" t="s">
        <v>314</v>
      </c>
      <c r="O12" t="s">
        <v>280</v>
      </c>
      <c r="P12">
        <v>3</v>
      </c>
      <c r="Q12" t="s">
        <v>3225</v>
      </c>
      <c r="R12">
        <v>40</v>
      </c>
      <c r="S12" t="s">
        <v>281</v>
      </c>
      <c r="T12">
        <v>13190</v>
      </c>
      <c r="U12" t="s">
        <v>38</v>
      </c>
      <c r="V12" t="s">
        <v>282</v>
      </c>
      <c r="W12" t="s">
        <v>283</v>
      </c>
      <c r="X12" t="s">
        <v>284</v>
      </c>
      <c r="Y12">
        <v>403196</v>
      </c>
      <c r="AA12" t="str">
        <f t="shared" si="0"/>
        <v>2004</v>
      </c>
      <c r="AB12" t="str">
        <f t="shared" si="1"/>
        <v>.1</v>
      </c>
      <c r="AC12" t="str">
        <f t="shared" si="2"/>
        <v>09</v>
      </c>
      <c r="AD12" t="str">
        <f t="shared" si="3"/>
        <v>2004..1.09</v>
      </c>
      <c r="AE12" s="41" t="s">
        <v>3860</v>
      </c>
      <c r="AF12" s="41" t="s">
        <v>3861</v>
      </c>
      <c r="AG12" s="41" t="s">
        <v>3862</v>
      </c>
    </row>
    <row r="13" spans="3:33" ht="16.5" x14ac:dyDescent="0.15">
      <c r="C13" s="17" t="s">
        <v>30</v>
      </c>
      <c r="D13" s="30" t="s">
        <v>99</v>
      </c>
      <c r="E13" s="21" t="s">
        <v>98</v>
      </c>
      <c r="F13" s="21" t="s">
        <v>231</v>
      </c>
      <c r="G13" s="25">
        <v>938813868</v>
      </c>
      <c r="H13" s="25">
        <v>938815108</v>
      </c>
      <c r="I13" s="26" t="s">
        <v>100</v>
      </c>
      <c r="J13" s="21" t="s">
        <v>101</v>
      </c>
      <c r="L13" t="s">
        <v>318</v>
      </c>
      <c r="M13" t="s">
        <v>316</v>
      </c>
      <c r="N13" t="s">
        <v>317</v>
      </c>
      <c r="O13" t="s">
        <v>280</v>
      </c>
      <c r="P13">
        <v>3</v>
      </c>
      <c r="Q13" t="s">
        <v>3226</v>
      </c>
      <c r="R13">
        <v>40</v>
      </c>
      <c r="S13" t="s">
        <v>281</v>
      </c>
      <c r="T13">
        <v>13190</v>
      </c>
      <c r="U13" t="s">
        <v>38</v>
      </c>
      <c r="V13" t="s">
        <v>282</v>
      </c>
      <c r="W13" t="s">
        <v>283</v>
      </c>
      <c r="X13" t="s">
        <v>284</v>
      </c>
      <c r="Y13">
        <v>403196</v>
      </c>
      <c r="AA13" t="str">
        <f t="shared" si="0"/>
        <v>2004</v>
      </c>
      <c r="AB13" t="str">
        <f t="shared" si="1"/>
        <v>.0</v>
      </c>
      <c r="AC13" t="str">
        <f t="shared" si="2"/>
        <v>02</v>
      </c>
      <c r="AD13" t="str">
        <f t="shared" si="3"/>
        <v>2004..0.02</v>
      </c>
      <c r="AE13" s="41" t="s">
        <v>3863</v>
      </c>
      <c r="AF13" s="41" t="s">
        <v>3864</v>
      </c>
      <c r="AG13" s="41" t="s">
        <v>3865</v>
      </c>
    </row>
    <row r="14" spans="3:33" ht="16.5" x14ac:dyDescent="0.15">
      <c r="C14" s="17" t="s">
        <v>38</v>
      </c>
      <c r="D14" s="24" t="s">
        <v>103</v>
      </c>
      <c r="E14" s="21" t="s">
        <v>102</v>
      </c>
      <c r="F14" s="21" t="s">
        <v>232</v>
      </c>
      <c r="G14" s="25">
        <v>938815440</v>
      </c>
      <c r="H14" s="25">
        <v>938833747</v>
      </c>
      <c r="I14" s="26" t="s">
        <v>104</v>
      </c>
      <c r="J14" s="21" t="s">
        <v>105</v>
      </c>
      <c r="L14" t="s">
        <v>321</v>
      </c>
      <c r="M14" t="s">
        <v>319</v>
      </c>
      <c r="N14" t="s">
        <v>320</v>
      </c>
      <c r="O14" t="s">
        <v>280</v>
      </c>
      <c r="P14">
        <v>2</v>
      </c>
      <c r="Q14" t="s">
        <v>3227</v>
      </c>
      <c r="R14">
        <v>40</v>
      </c>
      <c r="S14" t="s">
        <v>281</v>
      </c>
      <c r="T14">
        <v>13190</v>
      </c>
      <c r="U14" t="s">
        <v>38</v>
      </c>
      <c r="V14" t="s">
        <v>282</v>
      </c>
      <c r="W14" t="s">
        <v>283</v>
      </c>
      <c r="X14" t="s">
        <v>284</v>
      </c>
      <c r="Y14">
        <v>403196</v>
      </c>
      <c r="AA14" t="str">
        <f t="shared" si="0"/>
        <v>2005</v>
      </c>
      <c r="AB14" t="str">
        <f t="shared" si="1"/>
        <v>.0</v>
      </c>
      <c r="AC14" t="str">
        <f t="shared" si="2"/>
        <v>24</v>
      </c>
      <c r="AD14" t="str">
        <f t="shared" si="3"/>
        <v>2005..0.24</v>
      </c>
      <c r="AE14" s="41" t="s">
        <v>3866</v>
      </c>
      <c r="AF14" s="41" t="s">
        <v>3867</v>
      </c>
      <c r="AG14" s="41" t="s">
        <v>3868</v>
      </c>
    </row>
    <row r="15" spans="3:33" ht="16.5" x14ac:dyDescent="0.15">
      <c r="C15" s="17" t="s">
        <v>31</v>
      </c>
      <c r="D15" s="24" t="s">
        <v>107</v>
      </c>
      <c r="E15" s="21" t="s">
        <v>106</v>
      </c>
      <c r="F15" s="21" t="s">
        <v>233</v>
      </c>
      <c r="G15" s="25">
        <v>937511911</v>
      </c>
      <c r="H15" s="25">
        <v>937515596</v>
      </c>
      <c r="I15" s="20" t="s">
        <v>108</v>
      </c>
      <c r="J15" s="21" t="s">
        <v>108</v>
      </c>
      <c r="L15" t="s">
        <v>329</v>
      </c>
      <c r="M15" t="s">
        <v>322</v>
      </c>
      <c r="N15" t="s">
        <v>323</v>
      </c>
      <c r="O15" t="s">
        <v>324</v>
      </c>
      <c r="P15">
        <v>2</v>
      </c>
      <c r="Q15" t="s">
        <v>3228</v>
      </c>
      <c r="R15">
        <v>40</v>
      </c>
      <c r="S15" t="s">
        <v>281</v>
      </c>
      <c r="T15">
        <v>13094</v>
      </c>
      <c r="U15" t="s">
        <v>325</v>
      </c>
      <c r="V15" t="s">
        <v>326</v>
      </c>
      <c r="W15" t="s">
        <v>327</v>
      </c>
      <c r="X15" t="s">
        <v>328</v>
      </c>
      <c r="Y15">
        <v>403091</v>
      </c>
      <c r="AA15" t="str">
        <f t="shared" si="0"/>
        <v>2006</v>
      </c>
      <c r="AB15" t="str">
        <f t="shared" si="1"/>
        <v>.0</v>
      </c>
      <c r="AC15" t="str">
        <f t="shared" si="2"/>
        <v>14</v>
      </c>
      <c r="AD15" t="str">
        <f t="shared" si="3"/>
        <v>2006..0.14</v>
      </c>
      <c r="AE15" s="41" t="s">
        <v>3869</v>
      </c>
      <c r="AF15" s="41" t="s">
        <v>3870</v>
      </c>
      <c r="AG15" s="41" t="s">
        <v>3871</v>
      </c>
    </row>
    <row r="16" spans="3:33" ht="16.5" x14ac:dyDescent="0.15">
      <c r="C16" s="17" t="s">
        <v>109</v>
      </c>
      <c r="D16" s="24" t="s">
        <v>111</v>
      </c>
      <c r="E16" s="21" t="s">
        <v>110</v>
      </c>
      <c r="F16" s="21" t="s">
        <v>234</v>
      </c>
      <c r="G16" s="25">
        <v>937910700</v>
      </c>
      <c r="H16" s="25">
        <v>937915035</v>
      </c>
      <c r="I16" s="26" t="s">
        <v>112</v>
      </c>
      <c r="J16" s="21" t="s">
        <v>75</v>
      </c>
      <c r="L16" t="s">
        <v>332</v>
      </c>
      <c r="M16" t="s">
        <v>330</v>
      </c>
      <c r="N16" t="s">
        <v>331</v>
      </c>
      <c r="O16" t="s">
        <v>324</v>
      </c>
      <c r="P16">
        <v>1</v>
      </c>
      <c r="Q16" t="s">
        <v>3229</v>
      </c>
      <c r="R16">
        <v>40</v>
      </c>
      <c r="S16" t="s">
        <v>281</v>
      </c>
      <c r="T16">
        <v>13094</v>
      </c>
      <c r="U16" t="s">
        <v>325</v>
      </c>
      <c r="V16" t="s">
        <v>326</v>
      </c>
      <c r="W16" t="s">
        <v>327</v>
      </c>
      <c r="X16" t="s">
        <v>328</v>
      </c>
      <c r="Y16">
        <v>403091</v>
      </c>
      <c r="AA16" t="str">
        <f t="shared" si="0"/>
        <v>2007</v>
      </c>
      <c r="AB16" t="str">
        <f t="shared" si="1"/>
        <v>.0</v>
      </c>
      <c r="AC16" t="str">
        <f t="shared" si="2"/>
        <v>17</v>
      </c>
      <c r="AD16" t="str">
        <f t="shared" si="3"/>
        <v>2007..0.17</v>
      </c>
      <c r="AE16" s="41" t="s">
        <v>3872</v>
      </c>
      <c r="AF16" s="41" t="s">
        <v>3873</v>
      </c>
      <c r="AG16" s="41" t="s">
        <v>3874</v>
      </c>
    </row>
    <row r="17" spans="3:33" ht="16.5" x14ac:dyDescent="0.15">
      <c r="C17" s="17" t="s">
        <v>32</v>
      </c>
      <c r="D17" s="24" t="s">
        <v>116</v>
      </c>
      <c r="E17" s="21" t="s">
        <v>113</v>
      </c>
      <c r="F17" s="21" t="s">
        <v>235</v>
      </c>
      <c r="G17" s="25" t="s">
        <v>114</v>
      </c>
      <c r="H17" s="25" t="s">
        <v>115</v>
      </c>
      <c r="I17" s="20" t="s">
        <v>117</v>
      </c>
      <c r="J17" s="21" t="s">
        <v>117</v>
      </c>
      <c r="L17" t="s">
        <v>335</v>
      </c>
      <c r="M17" t="s">
        <v>333</v>
      </c>
      <c r="N17" t="s">
        <v>334</v>
      </c>
      <c r="O17" t="s">
        <v>324</v>
      </c>
      <c r="P17">
        <v>3</v>
      </c>
      <c r="Q17" t="s">
        <v>3230</v>
      </c>
      <c r="R17">
        <v>40</v>
      </c>
      <c r="S17" t="s">
        <v>281</v>
      </c>
      <c r="T17">
        <v>13094</v>
      </c>
      <c r="U17" t="s">
        <v>325</v>
      </c>
      <c r="V17" t="s">
        <v>326</v>
      </c>
      <c r="W17" t="s">
        <v>327</v>
      </c>
      <c r="X17" t="s">
        <v>328</v>
      </c>
      <c r="Y17">
        <v>403091</v>
      </c>
      <c r="AA17" t="str">
        <f t="shared" si="0"/>
        <v>2004</v>
      </c>
      <c r="AB17" t="str">
        <f t="shared" si="1"/>
        <v>.0</v>
      </c>
      <c r="AC17" t="str">
        <f t="shared" si="2"/>
        <v>08</v>
      </c>
      <c r="AD17" t="str">
        <f t="shared" si="3"/>
        <v>2004..0.08</v>
      </c>
      <c r="AE17" s="41" t="s">
        <v>3875</v>
      </c>
      <c r="AF17" s="41" t="s">
        <v>3876</v>
      </c>
      <c r="AG17" s="41" t="s">
        <v>3877</v>
      </c>
    </row>
    <row r="18" spans="3:33" ht="16.5" x14ac:dyDescent="0.15">
      <c r="C18" s="17" t="s">
        <v>33</v>
      </c>
      <c r="D18" s="24" t="s">
        <v>119</v>
      </c>
      <c r="E18" s="21" t="s">
        <v>118</v>
      </c>
      <c r="F18" s="21" t="s">
        <v>236</v>
      </c>
      <c r="G18" s="25">
        <v>936812335</v>
      </c>
      <c r="H18" s="25">
        <v>936627556</v>
      </c>
      <c r="I18" s="26" t="s">
        <v>120</v>
      </c>
      <c r="J18" s="21" t="s">
        <v>69</v>
      </c>
      <c r="L18" t="s">
        <v>338</v>
      </c>
      <c r="M18" t="s">
        <v>336</v>
      </c>
      <c r="N18" t="s">
        <v>337</v>
      </c>
      <c r="O18" t="s">
        <v>324</v>
      </c>
      <c r="P18">
        <v>1</v>
      </c>
      <c r="Q18" t="s">
        <v>3231</v>
      </c>
      <c r="R18">
        <v>40</v>
      </c>
      <c r="S18" t="s">
        <v>281</v>
      </c>
      <c r="T18">
        <v>13094</v>
      </c>
      <c r="U18" t="s">
        <v>325</v>
      </c>
      <c r="V18" t="s">
        <v>326</v>
      </c>
      <c r="W18" t="s">
        <v>327</v>
      </c>
      <c r="X18" t="s">
        <v>328</v>
      </c>
      <c r="Y18">
        <v>403091</v>
      </c>
      <c r="AA18" t="str">
        <f t="shared" si="0"/>
        <v>2006</v>
      </c>
      <c r="AB18" t="str">
        <f t="shared" si="1"/>
        <v>.1</v>
      </c>
      <c r="AC18" t="str">
        <f t="shared" si="2"/>
        <v>07</v>
      </c>
      <c r="AD18" t="str">
        <f t="shared" si="3"/>
        <v>2006..1.07</v>
      </c>
      <c r="AE18" s="41" t="s">
        <v>3878</v>
      </c>
      <c r="AF18" s="41" t="s">
        <v>3879</v>
      </c>
      <c r="AG18" s="41" t="s">
        <v>3880</v>
      </c>
    </row>
    <row r="19" spans="3:33" ht="16.5" x14ac:dyDescent="0.15">
      <c r="C19" s="17" t="s">
        <v>34</v>
      </c>
      <c r="D19" s="24" t="s">
        <v>122</v>
      </c>
      <c r="E19" s="21" t="s">
        <v>121</v>
      </c>
      <c r="F19" s="21" t="s">
        <v>237</v>
      </c>
      <c r="G19" s="25">
        <v>936416611</v>
      </c>
      <c r="H19" s="25">
        <v>936450863</v>
      </c>
      <c r="I19" s="20" t="s">
        <v>123</v>
      </c>
      <c r="J19" s="21" t="s">
        <v>123</v>
      </c>
      <c r="L19" t="s">
        <v>341</v>
      </c>
      <c r="M19" t="s">
        <v>339</v>
      </c>
      <c r="N19" t="s">
        <v>340</v>
      </c>
      <c r="O19" t="s">
        <v>324</v>
      </c>
      <c r="P19">
        <v>1</v>
      </c>
      <c r="Q19" t="s">
        <v>3232</v>
      </c>
      <c r="R19">
        <v>40</v>
      </c>
      <c r="S19" t="s">
        <v>281</v>
      </c>
      <c r="T19">
        <v>13094</v>
      </c>
      <c r="U19" t="s">
        <v>325</v>
      </c>
      <c r="V19" t="s">
        <v>326</v>
      </c>
      <c r="W19" t="s">
        <v>327</v>
      </c>
      <c r="X19" t="s">
        <v>328</v>
      </c>
      <c r="Y19">
        <v>403091</v>
      </c>
      <c r="AA19" t="str">
        <f t="shared" si="0"/>
        <v>2006</v>
      </c>
      <c r="AB19" t="str">
        <f t="shared" si="1"/>
        <v>.0</v>
      </c>
      <c r="AC19" t="str">
        <f t="shared" si="2"/>
        <v>14</v>
      </c>
      <c r="AD19" t="str">
        <f t="shared" si="3"/>
        <v>2006..0.14</v>
      </c>
      <c r="AE19" s="41"/>
      <c r="AF19" s="41"/>
      <c r="AG19" s="41"/>
    </row>
    <row r="20" spans="3:33" ht="16.5" x14ac:dyDescent="0.15">
      <c r="C20" s="17" t="s">
        <v>35</v>
      </c>
      <c r="D20" s="24" t="s">
        <v>125</v>
      </c>
      <c r="E20" s="21" t="s">
        <v>124</v>
      </c>
      <c r="F20" s="21" t="s">
        <v>238</v>
      </c>
      <c r="G20" s="25">
        <v>936111881</v>
      </c>
      <c r="H20" s="25">
        <v>936132392</v>
      </c>
      <c r="I20" s="27" t="s">
        <v>126</v>
      </c>
      <c r="J20" s="28" t="s">
        <v>127</v>
      </c>
      <c r="L20" t="s">
        <v>344</v>
      </c>
      <c r="M20" t="s">
        <v>342</v>
      </c>
      <c r="N20" t="s">
        <v>343</v>
      </c>
      <c r="O20" t="s">
        <v>324</v>
      </c>
      <c r="P20">
        <v>3</v>
      </c>
      <c r="Q20" t="s">
        <v>3233</v>
      </c>
      <c r="R20">
        <v>40</v>
      </c>
      <c r="S20" t="s">
        <v>281</v>
      </c>
      <c r="T20">
        <v>13094</v>
      </c>
      <c r="U20" t="s">
        <v>325</v>
      </c>
      <c r="V20" t="s">
        <v>326</v>
      </c>
      <c r="W20" t="s">
        <v>327</v>
      </c>
      <c r="X20" t="s">
        <v>328</v>
      </c>
      <c r="Y20">
        <v>403091</v>
      </c>
      <c r="AA20" t="str">
        <f t="shared" si="0"/>
        <v>2004</v>
      </c>
      <c r="AB20" t="str">
        <f t="shared" si="1"/>
        <v>.0</v>
      </c>
      <c r="AC20" t="str">
        <f t="shared" si="2"/>
        <v>20</v>
      </c>
      <c r="AD20" t="str">
        <f t="shared" si="3"/>
        <v>2004..0.20</v>
      </c>
      <c r="AE20" s="41"/>
      <c r="AF20" s="41"/>
      <c r="AG20" s="41"/>
    </row>
    <row r="21" spans="3:33" ht="16.5" x14ac:dyDescent="0.15">
      <c r="C21" s="17" t="s">
        <v>39</v>
      </c>
      <c r="D21" s="24" t="s">
        <v>129</v>
      </c>
      <c r="E21" s="21" t="s">
        <v>128</v>
      </c>
      <c r="F21" s="21" t="s">
        <v>239</v>
      </c>
      <c r="G21" s="25">
        <v>936036221</v>
      </c>
      <c r="H21" s="25">
        <v>936039112</v>
      </c>
      <c r="I21" s="31" t="s">
        <v>130</v>
      </c>
      <c r="J21" s="28" t="s">
        <v>130</v>
      </c>
      <c r="L21" t="s">
        <v>347</v>
      </c>
      <c r="M21" t="s">
        <v>345</v>
      </c>
      <c r="N21" t="s">
        <v>346</v>
      </c>
      <c r="O21" t="s">
        <v>280</v>
      </c>
      <c r="P21">
        <v>3</v>
      </c>
      <c r="Q21" t="s">
        <v>3234</v>
      </c>
      <c r="R21">
        <v>40</v>
      </c>
      <c r="S21" t="s">
        <v>281</v>
      </c>
      <c r="T21">
        <v>13094</v>
      </c>
      <c r="U21" t="s">
        <v>325</v>
      </c>
      <c r="V21" t="s">
        <v>326</v>
      </c>
      <c r="W21" t="s">
        <v>327</v>
      </c>
      <c r="X21" t="s">
        <v>328</v>
      </c>
      <c r="Y21">
        <v>403091</v>
      </c>
      <c r="AA21" t="str">
        <f t="shared" si="0"/>
        <v>2005</v>
      </c>
      <c r="AB21" t="str">
        <f t="shared" si="1"/>
        <v>.0</v>
      </c>
      <c r="AC21" t="str">
        <f t="shared" si="2"/>
        <v>04</v>
      </c>
      <c r="AD21" t="str">
        <f t="shared" si="3"/>
        <v>2005..0.04</v>
      </c>
      <c r="AE21" s="41"/>
      <c r="AF21" s="41"/>
      <c r="AG21" s="41"/>
    </row>
    <row r="22" spans="3:33" ht="16.5" x14ac:dyDescent="0.15">
      <c r="C22" s="17" t="s">
        <v>36</v>
      </c>
      <c r="D22" s="24" t="s">
        <v>132</v>
      </c>
      <c r="E22" s="21" t="s">
        <v>131</v>
      </c>
      <c r="F22" s="21" t="s">
        <v>240</v>
      </c>
      <c r="G22" s="25">
        <v>936910050</v>
      </c>
      <c r="H22" s="25">
        <v>936919531</v>
      </c>
      <c r="I22" s="20" t="s">
        <v>133</v>
      </c>
      <c r="J22" s="21" t="s">
        <v>133</v>
      </c>
      <c r="L22" t="s">
        <v>350</v>
      </c>
      <c r="M22" t="s">
        <v>348</v>
      </c>
      <c r="N22" t="s">
        <v>349</v>
      </c>
      <c r="O22" t="s">
        <v>280</v>
      </c>
      <c r="P22">
        <v>3</v>
      </c>
      <c r="Q22" t="s">
        <v>3235</v>
      </c>
      <c r="R22">
        <v>40</v>
      </c>
      <c r="S22" t="s">
        <v>281</v>
      </c>
      <c r="T22">
        <v>13094</v>
      </c>
      <c r="U22" t="s">
        <v>325</v>
      </c>
      <c r="V22" t="s">
        <v>326</v>
      </c>
      <c r="W22" t="s">
        <v>327</v>
      </c>
      <c r="X22" t="s">
        <v>328</v>
      </c>
      <c r="Y22">
        <v>403091</v>
      </c>
      <c r="AA22" t="str">
        <f t="shared" si="0"/>
        <v>2005</v>
      </c>
      <c r="AB22" t="str">
        <f t="shared" si="1"/>
        <v>.0</v>
      </c>
      <c r="AC22" t="str">
        <f t="shared" si="2"/>
        <v>25</v>
      </c>
      <c r="AD22" t="str">
        <f t="shared" si="3"/>
        <v>2005..0.25</v>
      </c>
      <c r="AE22" s="42"/>
      <c r="AF22" s="42"/>
      <c r="AG22" s="42"/>
    </row>
    <row r="23" spans="3:33" ht="16.5" x14ac:dyDescent="0.15">
      <c r="C23" s="17" t="s">
        <v>37</v>
      </c>
      <c r="D23" s="24" t="s">
        <v>135</v>
      </c>
      <c r="E23" s="21" t="s">
        <v>134</v>
      </c>
      <c r="F23" s="21" t="s">
        <v>241</v>
      </c>
      <c r="G23" s="25">
        <v>936913561</v>
      </c>
      <c r="H23" s="25">
        <v>936919529</v>
      </c>
      <c r="I23" s="32" t="s">
        <v>136</v>
      </c>
      <c r="J23" s="24" t="s">
        <v>136</v>
      </c>
      <c r="L23" t="s">
        <v>353</v>
      </c>
      <c r="M23" t="s">
        <v>351</v>
      </c>
      <c r="N23" t="s">
        <v>352</v>
      </c>
      <c r="O23" t="s">
        <v>280</v>
      </c>
      <c r="P23">
        <v>1</v>
      </c>
      <c r="Q23" t="s">
        <v>3236</v>
      </c>
      <c r="R23">
        <v>40</v>
      </c>
      <c r="S23" t="s">
        <v>281</v>
      </c>
      <c r="T23">
        <v>13094</v>
      </c>
      <c r="U23" t="s">
        <v>325</v>
      </c>
      <c r="V23" t="s">
        <v>326</v>
      </c>
      <c r="W23" t="s">
        <v>327</v>
      </c>
      <c r="X23" t="s">
        <v>328</v>
      </c>
      <c r="Y23">
        <v>403091</v>
      </c>
      <c r="AA23" t="str">
        <f t="shared" si="0"/>
        <v>2006</v>
      </c>
      <c r="AB23" t="str">
        <f t="shared" si="1"/>
        <v>.1</v>
      </c>
      <c r="AC23" t="str">
        <f t="shared" si="2"/>
        <v>30</v>
      </c>
      <c r="AD23" t="str">
        <f t="shared" si="3"/>
        <v>2006..1.30</v>
      </c>
      <c r="AE23" s="42"/>
      <c r="AF23" s="42"/>
      <c r="AG23" s="42"/>
    </row>
    <row r="24" spans="3:33" ht="16.5" x14ac:dyDescent="0.15">
      <c r="C24" s="17" t="s">
        <v>41</v>
      </c>
      <c r="D24" s="24" t="s">
        <v>138</v>
      </c>
      <c r="E24" s="21" t="s">
        <v>137</v>
      </c>
      <c r="F24" s="21" t="s">
        <v>242</v>
      </c>
      <c r="G24" s="25">
        <v>932460120</v>
      </c>
      <c r="H24" s="25">
        <v>932461689</v>
      </c>
      <c r="I24" s="20" t="s">
        <v>139</v>
      </c>
      <c r="J24" s="21" t="s">
        <v>139</v>
      </c>
      <c r="L24" t="s">
        <v>356</v>
      </c>
      <c r="M24" t="s">
        <v>354</v>
      </c>
      <c r="N24" t="s">
        <v>355</v>
      </c>
      <c r="O24" t="s">
        <v>324</v>
      </c>
      <c r="P24">
        <v>1</v>
      </c>
      <c r="Q24" t="s">
        <v>3237</v>
      </c>
      <c r="R24">
        <v>40</v>
      </c>
      <c r="S24" t="s">
        <v>281</v>
      </c>
      <c r="T24">
        <v>13094</v>
      </c>
      <c r="U24" t="s">
        <v>325</v>
      </c>
      <c r="V24" t="s">
        <v>326</v>
      </c>
      <c r="W24" t="s">
        <v>327</v>
      </c>
      <c r="X24" t="s">
        <v>328</v>
      </c>
      <c r="Y24">
        <v>403091</v>
      </c>
      <c r="AA24" t="str">
        <f t="shared" si="0"/>
        <v>2006</v>
      </c>
      <c r="AB24" t="str">
        <f t="shared" si="1"/>
        <v>.0</v>
      </c>
      <c r="AC24" t="str">
        <f t="shared" si="2"/>
        <v>05</v>
      </c>
      <c r="AD24" t="str">
        <f t="shared" si="3"/>
        <v>2006..0.05</v>
      </c>
      <c r="AE24" s="42"/>
      <c r="AF24" s="42"/>
      <c r="AG24" s="42"/>
    </row>
    <row r="25" spans="3:33" ht="16.5" x14ac:dyDescent="0.15">
      <c r="C25" s="17" t="s">
        <v>50</v>
      </c>
      <c r="D25" s="24" t="s">
        <v>141</v>
      </c>
      <c r="E25" s="21" t="s">
        <v>140</v>
      </c>
      <c r="F25" s="21" t="s">
        <v>243</v>
      </c>
      <c r="G25" s="25">
        <v>935710488</v>
      </c>
      <c r="H25" s="25">
        <v>935710933</v>
      </c>
      <c r="I25" s="20" t="s">
        <v>142</v>
      </c>
      <c r="J25" s="21" t="s">
        <v>142</v>
      </c>
      <c r="L25" t="s">
        <v>359</v>
      </c>
      <c r="M25" t="s">
        <v>357</v>
      </c>
      <c r="N25" t="s">
        <v>358</v>
      </c>
      <c r="O25" t="s">
        <v>324</v>
      </c>
      <c r="P25">
        <v>2</v>
      </c>
      <c r="Q25" t="s">
        <v>3238</v>
      </c>
      <c r="R25">
        <v>40</v>
      </c>
      <c r="S25" t="s">
        <v>281</v>
      </c>
      <c r="T25">
        <v>13094</v>
      </c>
      <c r="U25" t="s">
        <v>325</v>
      </c>
      <c r="V25" t="s">
        <v>326</v>
      </c>
      <c r="W25" t="s">
        <v>327</v>
      </c>
      <c r="X25" t="s">
        <v>328</v>
      </c>
      <c r="Y25">
        <v>403091</v>
      </c>
      <c r="AA25" t="str">
        <f t="shared" si="0"/>
        <v>2006</v>
      </c>
      <c r="AB25" t="str">
        <f t="shared" si="1"/>
        <v>.0</v>
      </c>
      <c r="AC25" t="str">
        <f t="shared" si="2"/>
        <v>01</v>
      </c>
      <c r="AD25" t="str">
        <f t="shared" si="3"/>
        <v>2006..0.01</v>
      </c>
      <c r="AE25" s="42"/>
      <c r="AF25" s="42"/>
      <c r="AG25" s="42"/>
    </row>
    <row r="26" spans="3:33" ht="16.5" x14ac:dyDescent="0.15">
      <c r="C26" s="17" t="s">
        <v>47</v>
      </c>
      <c r="D26" s="24" t="s">
        <v>144</v>
      </c>
      <c r="E26" s="21" t="s">
        <v>143</v>
      </c>
      <c r="F26" s="21" t="s">
        <v>244</v>
      </c>
      <c r="G26" s="25">
        <v>935611331</v>
      </c>
      <c r="H26" s="25">
        <v>935614844</v>
      </c>
      <c r="I26" s="20" t="s">
        <v>145</v>
      </c>
      <c r="J26" s="21" t="s">
        <v>145</v>
      </c>
      <c r="L26" t="s">
        <v>362</v>
      </c>
      <c r="M26" t="s">
        <v>360</v>
      </c>
      <c r="N26" t="s">
        <v>361</v>
      </c>
      <c r="O26" t="s">
        <v>280</v>
      </c>
      <c r="P26">
        <v>1</v>
      </c>
      <c r="Q26" t="s">
        <v>3239</v>
      </c>
      <c r="R26">
        <v>40</v>
      </c>
      <c r="S26" t="s">
        <v>281</v>
      </c>
      <c r="T26">
        <v>13094</v>
      </c>
      <c r="U26" t="s">
        <v>325</v>
      </c>
      <c r="V26" t="s">
        <v>326</v>
      </c>
      <c r="W26" t="s">
        <v>327</v>
      </c>
      <c r="X26" t="s">
        <v>328</v>
      </c>
      <c r="Y26">
        <v>403091</v>
      </c>
      <c r="AA26" t="str">
        <f t="shared" si="0"/>
        <v>2006</v>
      </c>
      <c r="AB26" t="str">
        <f t="shared" si="1"/>
        <v>.0</v>
      </c>
      <c r="AC26" t="str">
        <f t="shared" si="2"/>
        <v>30</v>
      </c>
      <c r="AD26" t="str">
        <f t="shared" si="3"/>
        <v>2006..0.30</v>
      </c>
      <c r="AE26" s="42"/>
      <c r="AF26" s="42"/>
      <c r="AG26" s="42"/>
    </row>
    <row r="27" spans="3:33" ht="16.5" x14ac:dyDescent="0.15">
      <c r="C27" s="17" t="s">
        <v>146</v>
      </c>
      <c r="D27" s="24" t="s">
        <v>150</v>
      </c>
      <c r="E27" s="21" t="s">
        <v>147</v>
      </c>
      <c r="F27" s="21" t="s">
        <v>245</v>
      </c>
      <c r="G27" s="25" t="s">
        <v>148</v>
      </c>
      <c r="H27" s="25" t="s">
        <v>149</v>
      </c>
      <c r="I27" s="20" t="s">
        <v>151</v>
      </c>
      <c r="J27" s="21" t="s">
        <v>151</v>
      </c>
      <c r="L27" t="s">
        <v>365</v>
      </c>
      <c r="M27" t="s">
        <v>363</v>
      </c>
      <c r="N27" t="s">
        <v>364</v>
      </c>
      <c r="O27" t="s">
        <v>324</v>
      </c>
      <c r="P27">
        <v>2</v>
      </c>
      <c r="Q27" t="s">
        <v>3240</v>
      </c>
      <c r="R27">
        <v>40</v>
      </c>
      <c r="S27" t="s">
        <v>281</v>
      </c>
      <c r="T27">
        <v>13094</v>
      </c>
      <c r="U27" t="s">
        <v>325</v>
      </c>
      <c r="V27" t="s">
        <v>326</v>
      </c>
      <c r="W27" t="s">
        <v>327</v>
      </c>
      <c r="X27" t="s">
        <v>328</v>
      </c>
      <c r="Y27">
        <v>403091</v>
      </c>
      <c r="AA27" t="str">
        <f t="shared" si="0"/>
        <v>2005</v>
      </c>
      <c r="AB27" t="str">
        <f t="shared" si="1"/>
        <v>.0</v>
      </c>
      <c r="AC27" t="str">
        <f t="shared" si="2"/>
        <v>12</v>
      </c>
      <c r="AD27" t="str">
        <f t="shared" si="3"/>
        <v>2005..0.12</v>
      </c>
      <c r="AE27" s="42"/>
      <c r="AF27" s="42"/>
      <c r="AG27" s="42"/>
    </row>
    <row r="28" spans="3:33" ht="16.5" x14ac:dyDescent="0.15">
      <c r="C28" s="17" t="s">
        <v>48</v>
      </c>
      <c r="D28" s="24" t="s">
        <v>153</v>
      </c>
      <c r="E28" s="21" t="s">
        <v>152</v>
      </c>
      <c r="F28" s="21" t="s">
        <v>246</v>
      </c>
      <c r="G28" s="25">
        <v>939612334</v>
      </c>
      <c r="H28" s="25">
        <v>939620375</v>
      </c>
      <c r="I28" s="20" t="s">
        <v>154</v>
      </c>
      <c r="J28" s="21" t="s">
        <v>154</v>
      </c>
      <c r="L28" t="s">
        <v>368</v>
      </c>
      <c r="M28" t="s">
        <v>366</v>
      </c>
      <c r="N28" t="s">
        <v>367</v>
      </c>
      <c r="O28" t="s">
        <v>324</v>
      </c>
      <c r="P28">
        <v>3</v>
      </c>
      <c r="Q28" t="s">
        <v>3241</v>
      </c>
      <c r="R28">
        <v>40</v>
      </c>
      <c r="S28" t="s">
        <v>281</v>
      </c>
      <c r="T28">
        <v>13094</v>
      </c>
      <c r="U28" t="s">
        <v>325</v>
      </c>
      <c r="V28" t="s">
        <v>326</v>
      </c>
      <c r="W28" t="s">
        <v>327</v>
      </c>
      <c r="X28" t="s">
        <v>328</v>
      </c>
      <c r="Y28">
        <v>403091</v>
      </c>
      <c r="AA28" t="str">
        <f t="shared" si="0"/>
        <v>2005</v>
      </c>
      <c r="AB28" t="str">
        <f t="shared" si="1"/>
        <v>.0</v>
      </c>
      <c r="AC28" t="str">
        <f t="shared" si="2"/>
        <v>16</v>
      </c>
      <c r="AD28" t="str">
        <f t="shared" si="3"/>
        <v>2005..0.16</v>
      </c>
      <c r="AE28" s="42"/>
      <c r="AF28" s="42"/>
      <c r="AG28" s="42"/>
    </row>
    <row r="29" spans="3:33" ht="16.5" x14ac:dyDescent="0.15">
      <c r="C29" s="17" t="s">
        <v>44</v>
      </c>
      <c r="D29" s="24" t="s">
        <v>156</v>
      </c>
      <c r="E29" s="21" t="s">
        <v>155</v>
      </c>
      <c r="F29" s="21" t="s">
        <v>247</v>
      </c>
      <c r="G29" s="25">
        <v>937913911</v>
      </c>
      <c r="H29" s="25">
        <v>937913542</v>
      </c>
      <c r="I29" s="20" t="s">
        <v>157</v>
      </c>
      <c r="J29" s="21" t="s">
        <v>157</v>
      </c>
      <c r="L29" t="s">
        <v>371</v>
      </c>
      <c r="M29" t="s">
        <v>369</v>
      </c>
      <c r="N29" t="s">
        <v>370</v>
      </c>
      <c r="O29" t="s">
        <v>324</v>
      </c>
      <c r="P29">
        <v>3</v>
      </c>
      <c r="Q29" t="s">
        <v>3242</v>
      </c>
      <c r="R29">
        <v>40</v>
      </c>
      <c r="S29" t="s">
        <v>281</v>
      </c>
      <c r="T29">
        <v>13094</v>
      </c>
      <c r="U29" t="s">
        <v>325</v>
      </c>
      <c r="V29" t="s">
        <v>326</v>
      </c>
      <c r="W29" t="s">
        <v>327</v>
      </c>
      <c r="X29" t="s">
        <v>328</v>
      </c>
      <c r="Y29">
        <v>403091</v>
      </c>
      <c r="AA29" t="str">
        <f t="shared" si="0"/>
        <v>2004</v>
      </c>
      <c r="AB29" t="str">
        <f t="shared" si="1"/>
        <v>.0</v>
      </c>
      <c r="AC29" t="str">
        <f t="shared" si="2"/>
        <v>04</v>
      </c>
      <c r="AD29" t="str">
        <f t="shared" si="3"/>
        <v>2004..0.04</v>
      </c>
    </row>
    <row r="30" spans="3:33" ht="16.5" x14ac:dyDescent="0.15">
      <c r="C30" s="17" t="s">
        <v>158</v>
      </c>
      <c r="D30" s="24" t="s">
        <v>160</v>
      </c>
      <c r="E30" s="21" t="s">
        <v>159</v>
      </c>
      <c r="F30" s="21" t="s">
        <v>248</v>
      </c>
      <c r="G30" s="25">
        <v>936718440</v>
      </c>
      <c r="H30" s="25">
        <v>936719028</v>
      </c>
      <c r="I30" s="20" t="s">
        <v>161</v>
      </c>
      <c r="J30" s="21" t="s">
        <v>161</v>
      </c>
      <c r="L30" t="s">
        <v>374</v>
      </c>
      <c r="M30" t="s">
        <v>372</v>
      </c>
      <c r="N30" t="s">
        <v>373</v>
      </c>
      <c r="O30" t="s">
        <v>280</v>
      </c>
      <c r="P30">
        <v>2</v>
      </c>
      <c r="Q30" t="s">
        <v>3243</v>
      </c>
      <c r="R30">
        <v>40</v>
      </c>
      <c r="S30" t="s">
        <v>281</v>
      </c>
      <c r="T30">
        <v>13094</v>
      </c>
      <c r="U30" t="s">
        <v>325</v>
      </c>
      <c r="V30" t="s">
        <v>326</v>
      </c>
      <c r="W30" t="s">
        <v>327</v>
      </c>
      <c r="X30" t="s">
        <v>328</v>
      </c>
      <c r="Y30">
        <v>403091</v>
      </c>
      <c r="AA30" t="str">
        <f t="shared" si="0"/>
        <v>2005</v>
      </c>
      <c r="AB30" t="str">
        <f t="shared" si="1"/>
        <v>.1</v>
      </c>
      <c r="AC30" t="str">
        <f t="shared" si="2"/>
        <v>07</v>
      </c>
      <c r="AD30" t="str">
        <f t="shared" si="3"/>
        <v>2005..1.07</v>
      </c>
    </row>
    <row r="31" spans="3:33" ht="16.5" x14ac:dyDescent="0.15">
      <c r="C31" s="17" t="s">
        <v>45</v>
      </c>
      <c r="D31" s="24" t="s">
        <v>163</v>
      </c>
      <c r="E31" s="21" t="s">
        <v>162</v>
      </c>
      <c r="F31" s="21" t="s">
        <v>249</v>
      </c>
      <c r="G31" s="25">
        <v>936022100</v>
      </c>
      <c r="H31" s="25">
        <v>936925690</v>
      </c>
      <c r="I31" s="20" t="s">
        <v>164</v>
      </c>
      <c r="J31" s="21" t="s">
        <v>164</v>
      </c>
      <c r="L31" t="s">
        <v>381</v>
      </c>
      <c r="M31" t="s">
        <v>375</v>
      </c>
      <c r="N31" t="s">
        <v>376</v>
      </c>
      <c r="O31" t="s">
        <v>324</v>
      </c>
      <c r="P31">
        <v>2</v>
      </c>
      <c r="Q31" t="s">
        <v>3244</v>
      </c>
      <c r="R31">
        <v>40</v>
      </c>
      <c r="S31" t="s">
        <v>281</v>
      </c>
      <c r="T31">
        <v>13259</v>
      </c>
      <c r="U31" t="s">
        <v>377</v>
      </c>
      <c r="V31" t="s">
        <v>378</v>
      </c>
      <c r="W31" t="s">
        <v>379</v>
      </c>
      <c r="X31" t="s">
        <v>380</v>
      </c>
      <c r="Y31">
        <v>403508</v>
      </c>
      <c r="AA31" t="str">
        <f t="shared" si="0"/>
        <v>2005</v>
      </c>
      <c r="AB31" t="str">
        <f t="shared" si="1"/>
        <v>.0</v>
      </c>
      <c r="AC31" t="str">
        <f t="shared" si="2"/>
        <v>03</v>
      </c>
      <c r="AD31" t="str">
        <f t="shared" si="3"/>
        <v>2005..0.03</v>
      </c>
    </row>
    <row r="32" spans="3:33" ht="16.5" x14ac:dyDescent="0.15">
      <c r="C32" s="17" t="s">
        <v>51</v>
      </c>
      <c r="D32" s="24" t="s">
        <v>166</v>
      </c>
      <c r="E32" s="21" t="s">
        <v>165</v>
      </c>
      <c r="F32" s="21" t="s">
        <v>250</v>
      </c>
      <c r="G32" s="25">
        <v>936933090</v>
      </c>
      <c r="H32" s="25">
        <v>936020324</v>
      </c>
      <c r="I32" s="20" t="s">
        <v>167</v>
      </c>
      <c r="J32" s="21" t="s">
        <v>167</v>
      </c>
      <c r="L32" t="s">
        <v>384</v>
      </c>
      <c r="M32" t="s">
        <v>382</v>
      </c>
      <c r="N32" t="s">
        <v>383</v>
      </c>
      <c r="O32" t="s">
        <v>324</v>
      </c>
      <c r="P32">
        <v>3</v>
      </c>
      <c r="Q32" t="s">
        <v>3245</v>
      </c>
      <c r="R32">
        <v>40</v>
      </c>
      <c r="S32" t="s">
        <v>281</v>
      </c>
      <c r="T32">
        <v>13259</v>
      </c>
      <c r="U32" t="s">
        <v>377</v>
      </c>
      <c r="V32" t="s">
        <v>378</v>
      </c>
      <c r="W32" t="s">
        <v>379</v>
      </c>
      <c r="X32" t="s">
        <v>380</v>
      </c>
      <c r="Y32">
        <v>403508</v>
      </c>
      <c r="AA32" t="str">
        <f t="shared" si="0"/>
        <v>2004</v>
      </c>
      <c r="AB32" t="str">
        <f t="shared" si="1"/>
        <v>.0</v>
      </c>
      <c r="AC32" t="str">
        <f t="shared" si="2"/>
        <v>14</v>
      </c>
      <c r="AD32" t="str">
        <f t="shared" si="3"/>
        <v>2004..0.14</v>
      </c>
    </row>
    <row r="33" spans="3:30" ht="16.5" x14ac:dyDescent="0.15">
      <c r="C33" s="17" t="s">
        <v>49</v>
      </c>
      <c r="D33" s="24" t="s">
        <v>169</v>
      </c>
      <c r="E33" s="21" t="s">
        <v>168</v>
      </c>
      <c r="F33" s="21" t="s">
        <v>251</v>
      </c>
      <c r="G33" s="25">
        <v>932450481</v>
      </c>
      <c r="H33" s="25">
        <v>932453166</v>
      </c>
      <c r="I33" s="20" t="s">
        <v>170</v>
      </c>
      <c r="J33" s="21" t="s">
        <v>170</v>
      </c>
      <c r="L33" t="s">
        <v>387</v>
      </c>
      <c r="M33" t="s">
        <v>385</v>
      </c>
      <c r="N33" t="s">
        <v>386</v>
      </c>
      <c r="O33" t="s">
        <v>324</v>
      </c>
      <c r="P33">
        <v>2</v>
      </c>
      <c r="Q33" t="s">
        <v>3246</v>
      </c>
      <c r="R33">
        <v>40</v>
      </c>
      <c r="S33" t="s">
        <v>281</v>
      </c>
      <c r="T33">
        <v>13259</v>
      </c>
      <c r="U33" t="s">
        <v>377</v>
      </c>
      <c r="V33" t="s">
        <v>378</v>
      </c>
      <c r="W33" t="s">
        <v>379</v>
      </c>
      <c r="X33" t="s">
        <v>380</v>
      </c>
      <c r="Y33">
        <v>403508</v>
      </c>
      <c r="AA33" t="str">
        <f t="shared" si="0"/>
        <v>2005</v>
      </c>
      <c r="AB33" t="str">
        <f t="shared" si="1"/>
        <v>.0</v>
      </c>
      <c r="AC33" t="str">
        <f t="shared" si="2"/>
        <v>13</v>
      </c>
      <c r="AD33" t="str">
        <f t="shared" si="3"/>
        <v>2005..0.13</v>
      </c>
    </row>
    <row r="34" spans="3:30" ht="16.5" x14ac:dyDescent="0.15">
      <c r="C34" s="17" t="s">
        <v>42</v>
      </c>
      <c r="D34" s="24" t="s">
        <v>172</v>
      </c>
      <c r="E34" s="21" t="s">
        <v>171</v>
      </c>
      <c r="F34" s="21" t="s">
        <v>252</v>
      </c>
      <c r="G34" s="25">
        <v>979822105</v>
      </c>
      <c r="H34" s="25">
        <v>979830342</v>
      </c>
      <c r="I34" s="26" t="s">
        <v>173</v>
      </c>
      <c r="J34" s="24" t="s">
        <v>174</v>
      </c>
      <c r="L34" t="s">
        <v>390</v>
      </c>
      <c r="M34" t="s">
        <v>388</v>
      </c>
      <c r="N34" t="s">
        <v>389</v>
      </c>
      <c r="O34" t="s">
        <v>324</v>
      </c>
      <c r="P34">
        <v>2</v>
      </c>
      <c r="Q34" t="s">
        <v>3247</v>
      </c>
      <c r="R34">
        <v>40</v>
      </c>
      <c r="S34" t="s">
        <v>281</v>
      </c>
      <c r="T34">
        <v>13259</v>
      </c>
      <c r="U34" t="s">
        <v>377</v>
      </c>
      <c r="V34" t="s">
        <v>378</v>
      </c>
      <c r="W34" t="s">
        <v>379</v>
      </c>
      <c r="X34" t="s">
        <v>380</v>
      </c>
      <c r="Y34">
        <v>403508</v>
      </c>
      <c r="AA34" t="str">
        <f t="shared" si="0"/>
        <v>2005</v>
      </c>
      <c r="AB34" t="str">
        <f t="shared" si="1"/>
        <v>.0</v>
      </c>
      <c r="AC34" t="str">
        <f t="shared" si="2"/>
        <v>28</v>
      </c>
      <c r="AD34" t="str">
        <f t="shared" si="3"/>
        <v>2005..0.28</v>
      </c>
    </row>
    <row r="35" spans="3:30" ht="16.5" x14ac:dyDescent="0.15">
      <c r="C35" s="17" t="s">
        <v>175</v>
      </c>
      <c r="D35" s="24" t="s">
        <v>177</v>
      </c>
      <c r="E35" s="21" t="s">
        <v>176</v>
      </c>
      <c r="F35" s="21" t="s">
        <v>253</v>
      </c>
      <c r="G35" s="25">
        <v>930560049</v>
      </c>
      <c r="H35" s="25">
        <v>930564015</v>
      </c>
      <c r="I35" s="26" t="s">
        <v>178</v>
      </c>
      <c r="J35" s="21" t="s">
        <v>179</v>
      </c>
      <c r="L35" t="s">
        <v>393</v>
      </c>
      <c r="M35" t="s">
        <v>391</v>
      </c>
      <c r="N35" t="s">
        <v>392</v>
      </c>
      <c r="O35" t="s">
        <v>324</v>
      </c>
      <c r="P35">
        <v>1</v>
      </c>
      <c r="Q35" t="s">
        <v>3248</v>
      </c>
      <c r="R35">
        <v>40</v>
      </c>
      <c r="S35" t="s">
        <v>281</v>
      </c>
      <c r="T35">
        <v>13259</v>
      </c>
      <c r="U35" t="s">
        <v>377</v>
      </c>
      <c r="V35" t="s">
        <v>378</v>
      </c>
      <c r="W35" t="s">
        <v>379</v>
      </c>
      <c r="X35" t="s">
        <v>380</v>
      </c>
      <c r="Y35">
        <v>403508</v>
      </c>
      <c r="AA35" t="str">
        <f t="shared" si="0"/>
        <v>2006</v>
      </c>
      <c r="AB35" t="str">
        <f t="shared" si="1"/>
        <v>.0</v>
      </c>
      <c r="AC35" t="str">
        <f t="shared" si="2"/>
        <v>18</v>
      </c>
      <c r="AD35" t="str">
        <f t="shared" si="3"/>
        <v>2006..0.18</v>
      </c>
    </row>
    <row r="36" spans="3:30" ht="16.5" x14ac:dyDescent="0.15">
      <c r="C36" s="17" t="s">
        <v>20</v>
      </c>
      <c r="D36" s="24" t="s">
        <v>181</v>
      </c>
      <c r="E36" s="21" t="s">
        <v>180</v>
      </c>
      <c r="F36" s="21" t="s">
        <v>254</v>
      </c>
      <c r="G36" s="25">
        <v>930332003</v>
      </c>
      <c r="H36" s="25">
        <v>930335037</v>
      </c>
      <c r="I36" s="20" t="s">
        <v>182</v>
      </c>
      <c r="J36" s="21" t="s">
        <v>182</v>
      </c>
      <c r="L36" t="s">
        <v>396</v>
      </c>
      <c r="M36" t="s">
        <v>394</v>
      </c>
      <c r="N36" t="s">
        <v>395</v>
      </c>
      <c r="O36" t="s">
        <v>280</v>
      </c>
      <c r="P36">
        <v>2</v>
      </c>
      <c r="Q36" t="s">
        <v>3249</v>
      </c>
      <c r="R36">
        <v>40</v>
      </c>
      <c r="S36" t="s">
        <v>281</v>
      </c>
      <c r="T36">
        <v>13259</v>
      </c>
      <c r="U36" t="s">
        <v>377</v>
      </c>
      <c r="V36" t="s">
        <v>378</v>
      </c>
      <c r="W36" t="s">
        <v>379</v>
      </c>
      <c r="X36" t="s">
        <v>380</v>
      </c>
      <c r="Y36">
        <v>403508</v>
      </c>
      <c r="AA36" t="str">
        <f t="shared" si="0"/>
        <v>2006</v>
      </c>
      <c r="AB36" t="str">
        <f t="shared" si="1"/>
        <v>.0</v>
      </c>
      <c r="AC36" t="str">
        <f t="shared" si="2"/>
        <v>05</v>
      </c>
      <c r="AD36" t="str">
        <f t="shared" si="3"/>
        <v>2006..0.05</v>
      </c>
    </row>
    <row r="37" spans="3:30" ht="16.5" x14ac:dyDescent="0.15">
      <c r="C37" s="17" t="s">
        <v>21</v>
      </c>
      <c r="D37" s="24" t="s">
        <v>184</v>
      </c>
      <c r="E37" s="21" t="s">
        <v>183</v>
      </c>
      <c r="F37" s="21" t="s">
        <v>255</v>
      </c>
      <c r="G37" s="25">
        <v>934360988</v>
      </c>
      <c r="H37" s="25">
        <v>934362572</v>
      </c>
      <c r="I37" s="20" t="s">
        <v>185</v>
      </c>
      <c r="J37" s="21" t="s">
        <v>185</v>
      </c>
      <c r="L37" t="s">
        <v>399</v>
      </c>
      <c r="M37" t="s">
        <v>397</v>
      </c>
      <c r="N37" t="s">
        <v>398</v>
      </c>
      <c r="O37" t="s">
        <v>280</v>
      </c>
      <c r="P37">
        <v>1</v>
      </c>
      <c r="Q37" t="s">
        <v>3250</v>
      </c>
      <c r="R37">
        <v>40</v>
      </c>
      <c r="S37" t="s">
        <v>281</v>
      </c>
      <c r="T37">
        <v>13259</v>
      </c>
      <c r="U37" t="s">
        <v>377</v>
      </c>
      <c r="V37" t="s">
        <v>378</v>
      </c>
      <c r="W37" t="s">
        <v>379</v>
      </c>
      <c r="X37" t="s">
        <v>380</v>
      </c>
      <c r="Y37">
        <v>403508</v>
      </c>
      <c r="AA37" t="str">
        <f t="shared" si="0"/>
        <v>2006</v>
      </c>
      <c r="AB37" t="str">
        <f t="shared" si="1"/>
        <v>.0</v>
      </c>
      <c r="AC37" t="str">
        <f t="shared" si="2"/>
        <v>14</v>
      </c>
      <c r="AD37" t="str">
        <f t="shared" si="3"/>
        <v>2006..0.14</v>
      </c>
    </row>
    <row r="38" spans="3:30" ht="16.5" x14ac:dyDescent="0.15">
      <c r="C38" s="17" t="s">
        <v>22</v>
      </c>
      <c r="D38" s="24" t="s">
        <v>187</v>
      </c>
      <c r="E38" s="21" t="s">
        <v>186</v>
      </c>
      <c r="F38" s="21" t="s">
        <v>256</v>
      </c>
      <c r="G38" s="25">
        <v>930230036</v>
      </c>
      <c r="H38" s="25">
        <v>930239841</v>
      </c>
      <c r="I38" s="26" t="s">
        <v>188</v>
      </c>
      <c r="J38" s="21" t="s">
        <v>189</v>
      </c>
      <c r="L38" t="s">
        <v>402</v>
      </c>
      <c r="M38" t="s">
        <v>400</v>
      </c>
      <c r="N38" t="s">
        <v>401</v>
      </c>
      <c r="O38" t="s">
        <v>324</v>
      </c>
      <c r="P38">
        <v>2</v>
      </c>
      <c r="Q38" t="s">
        <v>3251</v>
      </c>
      <c r="R38">
        <v>40</v>
      </c>
      <c r="S38" t="s">
        <v>281</v>
      </c>
      <c r="T38">
        <v>13259</v>
      </c>
      <c r="U38" t="s">
        <v>377</v>
      </c>
      <c r="V38" t="s">
        <v>378</v>
      </c>
      <c r="W38" t="s">
        <v>379</v>
      </c>
      <c r="X38" t="s">
        <v>380</v>
      </c>
      <c r="Y38">
        <v>403508</v>
      </c>
      <c r="AA38" t="str">
        <f t="shared" si="0"/>
        <v>2005</v>
      </c>
      <c r="AB38" t="str">
        <f t="shared" si="1"/>
        <v>.1</v>
      </c>
      <c r="AC38" t="str">
        <f t="shared" si="2"/>
        <v>11</v>
      </c>
      <c r="AD38" t="str">
        <f t="shared" si="3"/>
        <v>2005..1.11</v>
      </c>
    </row>
    <row r="39" spans="3:30" ht="16.5" x14ac:dyDescent="0.15">
      <c r="C39" s="17" t="s">
        <v>23</v>
      </c>
      <c r="D39" s="24" t="s">
        <v>191</v>
      </c>
      <c r="E39" s="21" t="s">
        <v>190</v>
      </c>
      <c r="F39" s="21" t="s">
        <v>257</v>
      </c>
      <c r="G39" s="25">
        <v>930230164</v>
      </c>
      <c r="H39" s="25">
        <v>930239853</v>
      </c>
      <c r="I39" s="23" t="s">
        <v>192</v>
      </c>
      <c r="J39" s="24" t="s">
        <v>188</v>
      </c>
      <c r="L39" t="s">
        <v>405</v>
      </c>
      <c r="M39" t="s">
        <v>403</v>
      </c>
      <c r="N39" t="s">
        <v>404</v>
      </c>
      <c r="O39" t="s">
        <v>280</v>
      </c>
      <c r="P39">
        <v>2</v>
      </c>
      <c r="Q39" t="s">
        <v>3252</v>
      </c>
      <c r="R39">
        <v>40</v>
      </c>
      <c r="S39" t="s">
        <v>281</v>
      </c>
      <c r="T39">
        <v>13259</v>
      </c>
      <c r="U39" t="s">
        <v>377</v>
      </c>
      <c r="V39" t="s">
        <v>378</v>
      </c>
      <c r="W39" t="s">
        <v>379</v>
      </c>
      <c r="X39" t="s">
        <v>380</v>
      </c>
      <c r="Y39">
        <v>403508</v>
      </c>
      <c r="AA39" t="str">
        <f t="shared" si="0"/>
        <v>2005</v>
      </c>
      <c r="AB39" t="str">
        <f t="shared" si="1"/>
        <v>.0</v>
      </c>
      <c r="AC39" t="str">
        <f t="shared" si="2"/>
        <v>24</v>
      </c>
      <c r="AD39" t="str">
        <f t="shared" si="3"/>
        <v>2005..0.24</v>
      </c>
    </row>
    <row r="40" spans="3:30" ht="16.5" x14ac:dyDescent="0.15">
      <c r="C40" s="17" t="s">
        <v>193</v>
      </c>
      <c r="D40" s="24" t="s">
        <v>194</v>
      </c>
      <c r="E40" s="21" t="s">
        <v>152</v>
      </c>
      <c r="F40" s="21" t="s">
        <v>258</v>
      </c>
      <c r="G40" s="25">
        <v>939647233</v>
      </c>
      <c r="H40" s="25">
        <v>939647236</v>
      </c>
      <c r="I40" s="33" t="s">
        <v>195</v>
      </c>
      <c r="J40" s="34" t="s">
        <v>196</v>
      </c>
      <c r="L40" t="s">
        <v>412</v>
      </c>
      <c r="M40" t="s">
        <v>406</v>
      </c>
      <c r="N40" t="s">
        <v>407</v>
      </c>
      <c r="O40" t="s">
        <v>280</v>
      </c>
      <c r="P40">
        <v>3</v>
      </c>
      <c r="Q40" t="s">
        <v>3253</v>
      </c>
      <c r="R40">
        <v>40</v>
      </c>
      <c r="S40" t="s">
        <v>281</v>
      </c>
      <c r="T40">
        <v>13253</v>
      </c>
      <c r="U40" t="s">
        <v>408</v>
      </c>
      <c r="V40" t="s">
        <v>409</v>
      </c>
      <c r="W40" t="s">
        <v>410</v>
      </c>
      <c r="X40" t="s">
        <v>411</v>
      </c>
      <c r="Y40">
        <v>403502</v>
      </c>
      <c r="AA40" t="str">
        <f t="shared" si="0"/>
        <v>2004</v>
      </c>
      <c r="AB40" t="str">
        <f t="shared" si="1"/>
        <v>.1</v>
      </c>
      <c r="AC40" t="str">
        <f t="shared" si="2"/>
        <v>31</v>
      </c>
      <c r="AD40" t="str">
        <f t="shared" si="3"/>
        <v>2004..1.31</v>
      </c>
    </row>
    <row r="41" spans="3:30" ht="16.5" x14ac:dyDescent="0.15">
      <c r="C41" s="17" t="s">
        <v>46</v>
      </c>
      <c r="D41" s="24" t="s">
        <v>199</v>
      </c>
      <c r="E41" s="21" t="s">
        <v>197</v>
      </c>
      <c r="F41" s="21" t="s">
        <v>259</v>
      </c>
      <c r="G41" s="35" t="s">
        <v>198</v>
      </c>
      <c r="H41" s="25">
        <v>935919595</v>
      </c>
      <c r="I41" s="34" t="s">
        <v>200</v>
      </c>
      <c r="J41" s="34" t="s">
        <v>200</v>
      </c>
      <c r="L41" t="s">
        <v>415</v>
      </c>
      <c r="M41" t="s">
        <v>413</v>
      </c>
      <c r="N41" t="s">
        <v>414</v>
      </c>
      <c r="O41" t="s">
        <v>280</v>
      </c>
      <c r="P41">
        <v>2</v>
      </c>
      <c r="Q41" t="s">
        <v>3254</v>
      </c>
      <c r="R41">
        <v>40</v>
      </c>
      <c r="S41" t="s">
        <v>281</v>
      </c>
      <c r="T41">
        <v>13253</v>
      </c>
      <c r="U41" t="s">
        <v>408</v>
      </c>
      <c r="V41" t="s">
        <v>409</v>
      </c>
      <c r="W41" t="s">
        <v>410</v>
      </c>
      <c r="X41" t="s">
        <v>411</v>
      </c>
      <c r="Y41">
        <v>403502</v>
      </c>
      <c r="AA41" t="str">
        <f t="shared" si="0"/>
        <v>2006</v>
      </c>
      <c r="AB41" t="str">
        <f t="shared" si="1"/>
        <v>.0</v>
      </c>
      <c r="AC41" t="str">
        <f t="shared" si="2"/>
        <v>21</v>
      </c>
      <c r="AD41" t="str">
        <f t="shared" si="3"/>
        <v>2006..0.21</v>
      </c>
    </row>
    <row r="42" spans="3:30" ht="16.5" x14ac:dyDescent="0.15">
      <c r="C42" s="17" t="s">
        <v>201</v>
      </c>
      <c r="D42" s="24" t="s">
        <v>205</v>
      </c>
      <c r="E42" s="21" t="s">
        <v>202</v>
      </c>
      <c r="F42" s="21" t="s">
        <v>260</v>
      </c>
      <c r="G42" s="36" t="s">
        <v>203</v>
      </c>
      <c r="H42" s="36" t="s">
        <v>204</v>
      </c>
      <c r="I42" s="34" t="s">
        <v>206</v>
      </c>
      <c r="J42" s="34" t="s">
        <v>206</v>
      </c>
      <c r="L42" t="s">
        <v>418</v>
      </c>
      <c r="M42" t="s">
        <v>416</v>
      </c>
      <c r="N42" t="s">
        <v>417</v>
      </c>
      <c r="O42" t="s">
        <v>280</v>
      </c>
      <c r="P42">
        <v>2</v>
      </c>
      <c r="Q42" t="s">
        <v>3255</v>
      </c>
      <c r="R42">
        <v>40</v>
      </c>
      <c r="S42" t="s">
        <v>281</v>
      </c>
      <c r="T42">
        <v>13253</v>
      </c>
      <c r="U42" t="s">
        <v>408</v>
      </c>
      <c r="V42" t="s">
        <v>409</v>
      </c>
      <c r="W42" t="s">
        <v>410</v>
      </c>
      <c r="X42" t="s">
        <v>411</v>
      </c>
      <c r="Y42">
        <v>403502</v>
      </c>
      <c r="AA42" t="str">
        <f t="shared" si="0"/>
        <v>2006</v>
      </c>
      <c r="AB42" t="str">
        <f t="shared" si="1"/>
        <v>.0</v>
      </c>
      <c r="AC42" t="str">
        <f t="shared" si="2"/>
        <v>20</v>
      </c>
      <c r="AD42" t="str">
        <f t="shared" si="3"/>
        <v>2006..0.20</v>
      </c>
    </row>
    <row r="43" spans="3:30" ht="16.5" x14ac:dyDescent="0.15">
      <c r="C43" s="17" t="s">
        <v>207</v>
      </c>
      <c r="D43" s="24" t="s">
        <v>211</v>
      </c>
      <c r="E43" s="21" t="s">
        <v>208</v>
      </c>
      <c r="F43" s="24" t="s">
        <v>261</v>
      </c>
      <c r="G43" s="36" t="s">
        <v>209</v>
      </c>
      <c r="H43" s="36" t="s">
        <v>210</v>
      </c>
      <c r="I43" s="34" t="s">
        <v>212</v>
      </c>
      <c r="J43" s="34" t="s">
        <v>212</v>
      </c>
      <c r="L43" t="s">
        <v>421</v>
      </c>
      <c r="M43" t="s">
        <v>419</v>
      </c>
      <c r="N43" t="s">
        <v>420</v>
      </c>
      <c r="O43" t="s">
        <v>280</v>
      </c>
      <c r="P43">
        <v>3</v>
      </c>
      <c r="Q43" t="s">
        <v>3256</v>
      </c>
      <c r="R43">
        <v>40</v>
      </c>
      <c r="S43" t="s">
        <v>281</v>
      </c>
      <c r="T43">
        <v>13253</v>
      </c>
      <c r="U43" t="s">
        <v>408</v>
      </c>
      <c r="V43" t="s">
        <v>409</v>
      </c>
      <c r="W43" t="s">
        <v>410</v>
      </c>
      <c r="X43" t="s">
        <v>411</v>
      </c>
      <c r="Y43">
        <v>403502</v>
      </c>
      <c r="AA43" t="str">
        <f t="shared" si="0"/>
        <v>2004</v>
      </c>
      <c r="AB43" t="str">
        <f t="shared" si="1"/>
        <v>.1</v>
      </c>
      <c r="AC43" t="str">
        <f t="shared" si="2"/>
        <v>09</v>
      </c>
      <c r="AD43" t="str">
        <f t="shared" si="3"/>
        <v>2004..1.09</v>
      </c>
    </row>
    <row r="44" spans="3:30" ht="16.5" x14ac:dyDescent="0.15">
      <c r="C44" s="17" t="s">
        <v>213</v>
      </c>
      <c r="D44" s="24" t="s">
        <v>218</v>
      </c>
      <c r="E44" s="21" t="s">
        <v>214</v>
      </c>
      <c r="F44" s="24" t="s">
        <v>215</v>
      </c>
      <c r="G44" s="36" t="s">
        <v>216</v>
      </c>
      <c r="H44" s="36" t="s">
        <v>217</v>
      </c>
      <c r="I44" s="33" t="s">
        <v>219</v>
      </c>
      <c r="J44" s="22"/>
      <c r="L44" t="s">
        <v>424</v>
      </c>
      <c r="M44" t="s">
        <v>422</v>
      </c>
      <c r="N44" t="s">
        <v>423</v>
      </c>
      <c r="O44" t="s">
        <v>280</v>
      </c>
      <c r="P44">
        <v>2</v>
      </c>
      <c r="Q44" t="s">
        <v>3257</v>
      </c>
      <c r="R44">
        <v>40</v>
      </c>
      <c r="S44" t="s">
        <v>281</v>
      </c>
      <c r="T44">
        <v>13253</v>
      </c>
      <c r="U44" t="s">
        <v>408</v>
      </c>
      <c r="V44" t="s">
        <v>409</v>
      </c>
      <c r="W44" t="s">
        <v>410</v>
      </c>
      <c r="X44" t="s">
        <v>411</v>
      </c>
      <c r="Y44">
        <v>403502</v>
      </c>
      <c r="AA44" t="str">
        <f t="shared" si="0"/>
        <v>2005</v>
      </c>
      <c r="AB44" t="str">
        <f t="shared" si="1"/>
        <v>.0</v>
      </c>
      <c r="AC44" t="str">
        <f t="shared" si="2"/>
        <v>22</v>
      </c>
      <c r="AD44" t="str">
        <f t="shared" si="3"/>
        <v>2005..0.22</v>
      </c>
    </row>
    <row r="45" spans="3:30" x14ac:dyDescent="0.15">
      <c r="C45" s="37"/>
      <c r="I45" s="38"/>
      <c r="J45" s="39"/>
      <c r="L45" t="s">
        <v>427</v>
      </c>
      <c r="M45" t="s">
        <v>425</v>
      </c>
      <c r="N45" t="s">
        <v>426</v>
      </c>
      <c r="O45" t="s">
        <v>280</v>
      </c>
      <c r="P45">
        <v>2</v>
      </c>
      <c r="Q45" t="s">
        <v>3258</v>
      </c>
      <c r="R45">
        <v>40</v>
      </c>
      <c r="S45" t="s">
        <v>281</v>
      </c>
      <c r="T45">
        <v>13253</v>
      </c>
      <c r="U45" t="s">
        <v>408</v>
      </c>
      <c r="V45" t="s">
        <v>409</v>
      </c>
      <c r="W45" t="s">
        <v>410</v>
      </c>
      <c r="X45" t="s">
        <v>411</v>
      </c>
      <c r="Y45">
        <v>403502</v>
      </c>
      <c r="AA45" t="str">
        <f t="shared" si="0"/>
        <v>2005</v>
      </c>
      <c r="AB45" t="str">
        <f t="shared" si="1"/>
        <v>.0</v>
      </c>
      <c r="AC45" t="str">
        <f t="shared" si="2"/>
        <v>08</v>
      </c>
      <c r="AD45" t="str">
        <f t="shared" si="3"/>
        <v>2005..0.08</v>
      </c>
    </row>
    <row r="46" spans="3:30" x14ac:dyDescent="0.15">
      <c r="C46" s="37"/>
      <c r="I46" s="38"/>
      <c r="J46" s="39"/>
      <c r="L46" t="s">
        <v>430</v>
      </c>
      <c r="M46" t="s">
        <v>428</v>
      </c>
      <c r="N46" t="s">
        <v>429</v>
      </c>
      <c r="O46" t="s">
        <v>324</v>
      </c>
      <c r="P46">
        <v>3</v>
      </c>
      <c r="Q46" t="s">
        <v>3259</v>
      </c>
      <c r="R46">
        <v>40</v>
      </c>
      <c r="S46" t="s">
        <v>281</v>
      </c>
      <c r="T46">
        <v>13253</v>
      </c>
      <c r="U46" t="s">
        <v>408</v>
      </c>
      <c r="V46" t="s">
        <v>409</v>
      </c>
      <c r="W46" t="s">
        <v>410</v>
      </c>
      <c r="X46" t="s">
        <v>411</v>
      </c>
      <c r="Y46">
        <v>403502</v>
      </c>
      <c r="AA46" t="str">
        <f t="shared" si="0"/>
        <v>2004</v>
      </c>
      <c r="AB46" t="str">
        <f t="shared" si="1"/>
        <v>.1</v>
      </c>
      <c r="AC46" t="str">
        <f t="shared" si="2"/>
        <v>01</v>
      </c>
      <c r="AD46" t="str">
        <f t="shared" si="3"/>
        <v>2004..1.01</v>
      </c>
    </row>
    <row r="47" spans="3:30" x14ac:dyDescent="0.15">
      <c r="C47" s="37"/>
      <c r="I47" s="38"/>
      <c r="J47" s="39"/>
      <c r="L47" t="s">
        <v>433</v>
      </c>
      <c r="M47" t="s">
        <v>431</v>
      </c>
      <c r="N47" t="s">
        <v>432</v>
      </c>
      <c r="O47" t="s">
        <v>280</v>
      </c>
      <c r="P47">
        <v>2</v>
      </c>
      <c r="Q47" t="s">
        <v>3260</v>
      </c>
      <c r="R47">
        <v>40</v>
      </c>
      <c r="S47" t="s">
        <v>281</v>
      </c>
      <c r="T47">
        <v>13253</v>
      </c>
      <c r="U47" t="s">
        <v>408</v>
      </c>
      <c r="V47" t="s">
        <v>409</v>
      </c>
      <c r="W47" t="s">
        <v>410</v>
      </c>
      <c r="X47" t="s">
        <v>411</v>
      </c>
      <c r="Y47">
        <v>403502</v>
      </c>
      <c r="AA47" t="str">
        <f t="shared" si="0"/>
        <v>2006</v>
      </c>
      <c r="AB47" t="str">
        <f t="shared" si="1"/>
        <v>.0</v>
      </c>
      <c r="AC47" t="str">
        <f t="shared" si="2"/>
        <v>04</v>
      </c>
      <c r="AD47" t="str">
        <f t="shared" si="3"/>
        <v>2006..0.04</v>
      </c>
    </row>
    <row r="48" spans="3:30" x14ac:dyDescent="0.15">
      <c r="C48" s="37"/>
      <c r="I48" s="38"/>
      <c r="J48" s="39"/>
      <c r="L48" t="s">
        <v>436</v>
      </c>
      <c r="M48" t="s">
        <v>434</v>
      </c>
      <c r="N48" t="s">
        <v>435</v>
      </c>
      <c r="O48" t="s">
        <v>324</v>
      </c>
      <c r="P48">
        <v>2</v>
      </c>
      <c r="Q48" t="s">
        <v>3261</v>
      </c>
      <c r="R48">
        <v>40</v>
      </c>
      <c r="S48" t="s">
        <v>281</v>
      </c>
      <c r="T48">
        <v>13253</v>
      </c>
      <c r="U48" t="s">
        <v>408</v>
      </c>
      <c r="V48" t="s">
        <v>409</v>
      </c>
      <c r="W48" t="s">
        <v>410</v>
      </c>
      <c r="X48" t="s">
        <v>411</v>
      </c>
      <c r="Y48">
        <v>403502</v>
      </c>
      <c r="AA48" t="str">
        <f t="shared" si="0"/>
        <v>2005</v>
      </c>
      <c r="AB48" t="str">
        <f t="shared" si="1"/>
        <v>.0</v>
      </c>
      <c r="AC48" t="str">
        <f t="shared" si="2"/>
        <v>14</v>
      </c>
      <c r="AD48" t="str">
        <f t="shared" si="3"/>
        <v>2005..0.14</v>
      </c>
    </row>
    <row r="49" spans="3:30" x14ac:dyDescent="0.15">
      <c r="C49" s="37"/>
      <c r="I49" s="38"/>
      <c r="J49" s="39"/>
      <c r="L49" t="s">
        <v>439</v>
      </c>
      <c r="M49" t="s">
        <v>437</v>
      </c>
      <c r="N49" t="s">
        <v>438</v>
      </c>
      <c r="O49" t="s">
        <v>324</v>
      </c>
      <c r="P49">
        <v>2</v>
      </c>
      <c r="Q49" t="s">
        <v>3227</v>
      </c>
      <c r="R49">
        <v>40</v>
      </c>
      <c r="S49" t="s">
        <v>281</v>
      </c>
      <c r="T49">
        <v>13253</v>
      </c>
      <c r="U49" t="s">
        <v>408</v>
      </c>
      <c r="V49" t="s">
        <v>409</v>
      </c>
      <c r="W49" t="s">
        <v>410</v>
      </c>
      <c r="X49" t="s">
        <v>411</v>
      </c>
      <c r="Y49">
        <v>403502</v>
      </c>
      <c r="AA49" t="str">
        <f t="shared" si="0"/>
        <v>2005</v>
      </c>
      <c r="AB49" t="str">
        <f t="shared" si="1"/>
        <v>.0</v>
      </c>
      <c r="AC49" t="str">
        <f t="shared" si="2"/>
        <v>24</v>
      </c>
      <c r="AD49" t="str">
        <f t="shared" si="3"/>
        <v>2005..0.24</v>
      </c>
    </row>
    <row r="50" spans="3:30" x14ac:dyDescent="0.15">
      <c r="C50" s="37"/>
      <c r="I50" s="38"/>
      <c r="J50" s="39"/>
      <c r="L50" t="s">
        <v>442</v>
      </c>
      <c r="M50" t="s">
        <v>440</v>
      </c>
      <c r="N50" t="s">
        <v>441</v>
      </c>
      <c r="O50" t="s">
        <v>324</v>
      </c>
      <c r="P50">
        <v>2</v>
      </c>
      <c r="Q50" t="s">
        <v>3262</v>
      </c>
      <c r="R50">
        <v>40</v>
      </c>
      <c r="S50" t="s">
        <v>281</v>
      </c>
      <c r="T50">
        <v>13253</v>
      </c>
      <c r="U50" t="s">
        <v>408</v>
      </c>
      <c r="V50" t="s">
        <v>409</v>
      </c>
      <c r="W50" t="s">
        <v>410</v>
      </c>
      <c r="X50" t="s">
        <v>411</v>
      </c>
      <c r="Y50">
        <v>403502</v>
      </c>
      <c r="AA50" t="str">
        <f t="shared" si="0"/>
        <v>2006</v>
      </c>
      <c r="AB50" t="str">
        <f t="shared" si="1"/>
        <v>.0</v>
      </c>
      <c r="AC50" t="str">
        <f t="shared" si="2"/>
        <v>29</v>
      </c>
      <c r="AD50" t="str">
        <f t="shared" si="3"/>
        <v>2006..0.29</v>
      </c>
    </row>
    <row r="51" spans="3:30" x14ac:dyDescent="0.15">
      <c r="C51" s="37"/>
      <c r="F51" s="14" t="s">
        <v>220</v>
      </c>
      <c r="I51" s="38"/>
      <c r="J51" s="39"/>
      <c r="L51" t="s">
        <v>445</v>
      </c>
      <c r="M51" t="s">
        <v>443</v>
      </c>
      <c r="N51" t="s">
        <v>444</v>
      </c>
      <c r="O51" t="s">
        <v>280</v>
      </c>
      <c r="P51">
        <v>2</v>
      </c>
      <c r="Q51" t="s">
        <v>3263</v>
      </c>
      <c r="R51">
        <v>40</v>
      </c>
      <c r="S51" t="s">
        <v>281</v>
      </c>
      <c r="T51">
        <v>13253</v>
      </c>
      <c r="U51" t="s">
        <v>408</v>
      </c>
      <c r="V51" t="s">
        <v>409</v>
      </c>
      <c r="W51" t="s">
        <v>410</v>
      </c>
      <c r="X51" t="s">
        <v>411</v>
      </c>
      <c r="Y51">
        <v>403502</v>
      </c>
      <c r="AA51" t="str">
        <f t="shared" si="0"/>
        <v>2005</v>
      </c>
      <c r="AB51" t="str">
        <f t="shared" si="1"/>
        <v>.0</v>
      </c>
      <c r="AC51" t="str">
        <f t="shared" si="2"/>
        <v>09</v>
      </c>
      <c r="AD51" t="str">
        <f t="shared" si="3"/>
        <v>2005..0.09</v>
      </c>
    </row>
    <row r="52" spans="3:30" x14ac:dyDescent="0.15">
      <c r="C52" s="37"/>
      <c r="I52" s="38"/>
      <c r="J52" s="39"/>
      <c r="L52" t="s">
        <v>448</v>
      </c>
      <c r="M52" t="s">
        <v>446</v>
      </c>
      <c r="N52" t="s">
        <v>447</v>
      </c>
      <c r="O52" t="s">
        <v>324</v>
      </c>
      <c r="P52">
        <v>2</v>
      </c>
      <c r="Q52" t="s">
        <v>3264</v>
      </c>
      <c r="R52">
        <v>40</v>
      </c>
      <c r="S52" t="s">
        <v>281</v>
      </c>
      <c r="T52">
        <v>13253</v>
      </c>
      <c r="U52" t="s">
        <v>408</v>
      </c>
      <c r="V52" t="s">
        <v>409</v>
      </c>
      <c r="W52" t="s">
        <v>410</v>
      </c>
      <c r="X52" t="s">
        <v>411</v>
      </c>
      <c r="Y52">
        <v>403502</v>
      </c>
      <c r="AA52" t="str">
        <f t="shared" si="0"/>
        <v>2005</v>
      </c>
      <c r="AB52" t="str">
        <f t="shared" si="1"/>
        <v>.0</v>
      </c>
      <c r="AC52" t="str">
        <f t="shared" si="2"/>
        <v>29</v>
      </c>
      <c r="AD52" t="str">
        <f t="shared" si="3"/>
        <v>2005..0.29</v>
      </c>
    </row>
    <row r="53" spans="3:30" x14ac:dyDescent="0.15">
      <c r="C53" s="37"/>
      <c r="L53" t="s">
        <v>451</v>
      </c>
      <c r="M53" t="s">
        <v>449</v>
      </c>
      <c r="N53" t="s">
        <v>450</v>
      </c>
      <c r="O53" t="s">
        <v>324</v>
      </c>
      <c r="P53">
        <v>1</v>
      </c>
      <c r="Q53" t="s">
        <v>3265</v>
      </c>
      <c r="R53">
        <v>40</v>
      </c>
      <c r="S53" t="s">
        <v>281</v>
      </c>
      <c r="T53">
        <v>13253</v>
      </c>
      <c r="U53" t="s">
        <v>408</v>
      </c>
      <c r="V53" t="s">
        <v>409</v>
      </c>
      <c r="W53" t="s">
        <v>410</v>
      </c>
      <c r="X53" t="s">
        <v>411</v>
      </c>
      <c r="Y53">
        <v>403502</v>
      </c>
      <c r="AA53" t="str">
        <f t="shared" si="0"/>
        <v>2006</v>
      </c>
      <c r="AB53" t="str">
        <f t="shared" si="1"/>
        <v>.1</v>
      </c>
      <c r="AC53" t="str">
        <f t="shared" si="2"/>
        <v>26</v>
      </c>
      <c r="AD53" t="str">
        <f t="shared" si="3"/>
        <v>2006..1.26</v>
      </c>
    </row>
    <row r="54" spans="3:30" x14ac:dyDescent="0.15">
      <c r="C54" s="37"/>
      <c r="L54" t="s">
        <v>454</v>
      </c>
      <c r="M54" t="s">
        <v>452</v>
      </c>
      <c r="N54" t="s">
        <v>453</v>
      </c>
      <c r="O54" t="s">
        <v>324</v>
      </c>
      <c r="P54">
        <v>2</v>
      </c>
      <c r="Q54" t="s">
        <v>3264</v>
      </c>
      <c r="R54">
        <v>40</v>
      </c>
      <c r="S54" t="s">
        <v>281</v>
      </c>
      <c r="T54">
        <v>13253</v>
      </c>
      <c r="U54" t="s">
        <v>408</v>
      </c>
      <c r="V54" t="s">
        <v>409</v>
      </c>
      <c r="W54" t="s">
        <v>410</v>
      </c>
      <c r="X54" t="s">
        <v>411</v>
      </c>
      <c r="Y54">
        <v>403502</v>
      </c>
      <c r="AA54" t="str">
        <f t="shared" si="0"/>
        <v>2005</v>
      </c>
      <c r="AB54" t="str">
        <f t="shared" si="1"/>
        <v>.0</v>
      </c>
      <c r="AC54" t="str">
        <f t="shared" si="2"/>
        <v>29</v>
      </c>
      <c r="AD54" t="str">
        <f t="shared" si="3"/>
        <v>2005..0.29</v>
      </c>
    </row>
    <row r="55" spans="3:30" x14ac:dyDescent="0.15">
      <c r="C55" s="37"/>
      <c r="L55" t="s">
        <v>457</v>
      </c>
      <c r="M55" t="s">
        <v>455</v>
      </c>
      <c r="N55" t="s">
        <v>456</v>
      </c>
      <c r="O55" t="s">
        <v>324</v>
      </c>
      <c r="P55">
        <v>2</v>
      </c>
      <c r="Q55" t="s">
        <v>3266</v>
      </c>
      <c r="R55">
        <v>40</v>
      </c>
      <c r="S55" t="s">
        <v>281</v>
      </c>
      <c r="T55">
        <v>13253</v>
      </c>
      <c r="U55" t="s">
        <v>408</v>
      </c>
      <c r="V55" t="s">
        <v>409</v>
      </c>
      <c r="W55" t="s">
        <v>410</v>
      </c>
      <c r="X55" t="s">
        <v>411</v>
      </c>
      <c r="Y55">
        <v>403502</v>
      </c>
      <c r="AA55" t="str">
        <f t="shared" si="0"/>
        <v>2006</v>
      </c>
      <c r="AB55" t="str">
        <f t="shared" si="1"/>
        <v>.0</v>
      </c>
      <c r="AC55" t="str">
        <f t="shared" si="2"/>
        <v>25</v>
      </c>
      <c r="AD55" t="str">
        <f t="shared" si="3"/>
        <v>2006..0.25</v>
      </c>
    </row>
    <row r="56" spans="3:30" x14ac:dyDescent="0.15">
      <c r="C56" s="37"/>
      <c r="L56" t="s">
        <v>460</v>
      </c>
      <c r="M56" t="s">
        <v>458</v>
      </c>
      <c r="N56" t="s">
        <v>459</v>
      </c>
      <c r="O56" t="s">
        <v>280</v>
      </c>
      <c r="P56">
        <v>2</v>
      </c>
      <c r="Q56" t="s">
        <v>3267</v>
      </c>
      <c r="R56">
        <v>40</v>
      </c>
      <c r="S56" t="s">
        <v>281</v>
      </c>
      <c r="T56">
        <v>13253</v>
      </c>
      <c r="U56" t="s">
        <v>408</v>
      </c>
      <c r="V56" t="s">
        <v>409</v>
      </c>
      <c r="W56" t="s">
        <v>410</v>
      </c>
      <c r="X56" t="s">
        <v>411</v>
      </c>
      <c r="Y56">
        <v>403502</v>
      </c>
      <c r="AA56" t="str">
        <f t="shared" si="0"/>
        <v>2005</v>
      </c>
      <c r="AB56" t="str">
        <f t="shared" si="1"/>
        <v>.0</v>
      </c>
      <c r="AC56" t="str">
        <f t="shared" si="2"/>
        <v>09</v>
      </c>
      <c r="AD56" t="str">
        <f t="shared" si="3"/>
        <v>2005..0.09</v>
      </c>
    </row>
    <row r="57" spans="3:30" x14ac:dyDescent="0.15">
      <c r="C57" s="37"/>
      <c r="L57" t="s">
        <v>463</v>
      </c>
      <c r="M57" t="s">
        <v>461</v>
      </c>
      <c r="N57" t="s">
        <v>462</v>
      </c>
      <c r="O57" t="s">
        <v>280</v>
      </c>
      <c r="P57">
        <v>1</v>
      </c>
      <c r="Q57" t="s">
        <v>3268</v>
      </c>
      <c r="R57">
        <v>40</v>
      </c>
      <c r="S57" t="s">
        <v>281</v>
      </c>
      <c r="T57">
        <v>13253</v>
      </c>
      <c r="U57" t="s">
        <v>408</v>
      </c>
      <c r="V57" t="s">
        <v>409</v>
      </c>
      <c r="W57" t="s">
        <v>410</v>
      </c>
      <c r="X57" t="s">
        <v>411</v>
      </c>
      <c r="Y57">
        <v>403502</v>
      </c>
      <c r="AA57" t="str">
        <f t="shared" si="0"/>
        <v>2006</v>
      </c>
      <c r="AB57" t="str">
        <f t="shared" si="1"/>
        <v>.0</v>
      </c>
      <c r="AC57" t="str">
        <f t="shared" si="2"/>
        <v>14</v>
      </c>
      <c r="AD57" t="str">
        <f t="shared" si="3"/>
        <v>2006..0.14</v>
      </c>
    </row>
    <row r="58" spans="3:30" x14ac:dyDescent="0.15">
      <c r="C58" s="37"/>
      <c r="L58" t="s">
        <v>466</v>
      </c>
      <c r="M58" t="s">
        <v>464</v>
      </c>
      <c r="N58" t="s">
        <v>465</v>
      </c>
      <c r="O58" t="s">
        <v>280</v>
      </c>
      <c r="P58">
        <v>1</v>
      </c>
      <c r="Q58" t="s">
        <v>3269</v>
      </c>
      <c r="R58">
        <v>40</v>
      </c>
      <c r="S58" t="s">
        <v>281</v>
      </c>
      <c r="T58">
        <v>13253</v>
      </c>
      <c r="U58" t="s">
        <v>408</v>
      </c>
      <c r="V58" t="s">
        <v>409</v>
      </c>
      <c r="W58" t="s">
        <v>410</v>
      </c>
      <c r="X58" t="s">
        <v>411</v>
      </c>
      <c r="Y58">
        <v>403502</v>
      </c>
      <c r="AA58" t="str">
        <f t="shared" si="0"/>
        <v>2006</v>
      </c>
      <c r="AB58" t="str">
        <f t="shared" si="1"/>
        <v>.0</v>
      </c>
      <c r="AC58" t="str">
        <f t="shared" si="2"/>
        <v>19</v>
      </c>
      <c r="AD58" t="str">
        <f t="shared" si="3"/>
        <v>2006..0.19</v>
      </c>
    </row>
    <row r="59" spans="3:30" x14ac:dyDescent="0.15">
      <c r="C59" s="37"/>
      <c r="L59" t="s">
        <v>469</v>
      </c>
      <c r="M59" t="s">
        <v>467</v>
      </c>
      <c r="N59" t="s">
        <v>468</v>
      </c>
      <c r="O59" t="s">
        <v>324</v>
      </c>
      <c r="P59">
        <v>1</v>
      </c>
      <c r="Q59" t="s">
        <v>3270</v>
      </c>
      <c r="R59">
        <v>40</v>
      </c>
      <c r="S59" t="s">
        <v>281</v>
      </c>
      <c r="T59">
        <v>13253</v>
      </c>
      <c r="U59" t="s">
        <v>408</v>
      </c>
      <c r="V59" t="s">
        <v>409</v>
      </c>
      <c r="W59" t="s">
        <v>410</v>
      </c>
      <c r="X59" t="s">
        <v>411</v>
      </c>
      <c r="Y59">
        <v>403502</v>
      </c>
      <c r="AA59" t="str">
        <f t="shared" si="0"/>
        <v>2006</v>
      </c>
      <c r="AB59" t="str">
        <f t="shared" si="1"/>
        <v>.0</v>
      </c>
      <c r="AC59" t="str">
        <f t="shared" si="2"/>
        <v>26</v>
      </c>
      <c r="AD59" t="str">
        <f t="shared" si="3"/>
        <v>2006..0.26</v>
      </c>
    </row>
    <row r="60" spans="3:30" x14ac:dyDescent="0.15">
      <c r="C60" s="37"/>
      <c r="L60" t="s">
        <v>476</v>
      </c>
      <c r="M60" t="s">
        <v>470</v>
      </c>
      <c r="N60" t="s">
        <v>471</v>
      </c>
      <c r="O60" t="s">
        <v>324</v>
      </c>
      <c r="P60">
        <v>2</v>
      </c>
      <c r="Q60" t="s">
        <v>3271</v>
      </c>
      <c r="R60">
        <v>40</v>
      </c>
      <c r="S60" t="s">
        <v>281</v>
      </c>
      <c r="T60">
        <v>21227</v>
      </c>
      <c r="U60" t="s">
        <v>472</v>
      </c>
      <c r="V60" t="s">
        <v>473</v>
      </c>
      <c r="W60" t="s">
        <v>474</v>
      </c>
      <c r="X60" t="s">
        <v>475</v>
      </c>
      <c r="Y60">
        <v>403560</v>
      </c>
      <c r="AA60" t="str">
        <f t="shared" si="0"/>
        <v>2005</v>
      </c>
      <c r="AB60" t="str">
        <f t="shared" si="1"/>
        <v>.0</v>
      </c>
      <c r="AC60" t="str">
        <f t="shared" si="2"/>
        <v>18</v>
      </c>
      <c r="AD60" t="str">
        <f t="shared" si="3"/>
        <v>2005..0.18</v>
      </c>
    </row>
    <row r="61" spans="3:30" x14ac:dyDescent="0.15">
      <c r="C61" s="37"/>
      <c r="L61" t="s">
        <v>479</v>
      </c>
      <c r="M61" t="s">
        <v>477</v>
      </c>
      <c r="N61" t="s">
        <v>478</v>
      </c>
      <c r="O61" t="s">
        <v>324</v>
      </c>
      <c r="P61">
        <v>3</v>
      </c>
      <c r="Q61" t="s">
        <v>3272</v>
      </c>
      <c r="R61">
        <v>40</v>
      </c>
      <c r="S61" t="s">
        <v>281</v>
      </c>
      <c r="T61">
        <v>21227</v>
      </c>
      <c r="U61" t="s">
        <v>472</v>
      </c>
      <c r="V61" t="s">
        <v>473</v>
      </c>
      <c r="W61" t="s">
        <v>474</v>
      </c>
      <c r="X61" t="s">
        <v>475</v>
      </c>
      <c r="Y61">
        <v>403560</v>
      </c>
      <c r="AA61" t="str">
        <f t="shared" si="0"/>
        <v>2004</v>
      </c>
      <c r="AB61" t="str">
        <f t="shared" si="1"/>
        <v>.0</v>
      </c>
      <c r="AC61" t="str">
        <f t="shared" si="2"/>
        <v>13</v>
      </c>
      <c r="AD61" t="str">
        <f t="shared" si="3"/>
        <v>2004..0.13</v>
      </c>
    </row>
    <row r="62" spans="3:30" x14ac:dyDescent="0.15">
      <c r="C62" s="37"/>
      <c r="L62" t="s">
        <v>482</v>
      </c>
      <c r="M62" t="s">
        <v>480</v>
      </c>
      <c r="N62" t="s">
        <v>481</v>
      </c>
      <c r="O62" t="s">
        <v>324</v>
      </c>
      <c r="P62">
        <v>2</v>
      </c>
      <c r="Q62" t="s">
        <v>3273</v>
      </c>
      <c r="R62">
        <v>40</v>
      </c>
      <c r="S62" t="s">
        <v>281</v>
      </c>
      <c r="T62">
        <v>21227</v>
      </c>
      <c r="U62" t="s">
        <v>472</v>
      </c>
      <c r="V62" t="s">
        <v>473</v>
      </c>
      <c r="W62" t="s">
        <v>474</v>
      </c>
      <c r="X62" t="s">
        <v>475</v>
      </c>
      <c r="Y62">
        <v>403560</v>
      </c>
      <c r="AA62" t="str">
        <f t="shared" si="0"/>
        <v>2005</v>
      </c>
      <c r="AB62" t="str">
        <f t="shared" si="1"/>
        <v>.1</v>
      </c>
      <c r="AC62" t="str">
        <f t="shared" si="2"/>
        <v>20</v>
      </c>
      <c r="AD62" t="str">
        <f t="shared" si="3"/>
        <v>2005..1.20</v>
      </c>
    </row>
    <row r="63" spans="3:30" x14ac:dyDescent="0.15">
      <c r="C63" s="37"/>
      <c r="L63" t="s">
        <v>485</v>
      </c>
      <c r="M63" t="s">
        <v>483</v>
      </c>
      <c r="N63" t="s">
        <v>484</v>
      </c>
      <c r="O63" t="s">
        <v>324</v>
      </c>
      <c r="P63">
        <v>2</v>
      </c>
      <c r="Q63" t="s">
        <v>3274</v>
      </c>
      <c r="R63">
        <v>40</v>
      </c>
      <c r="S63" t="s">
        <v>281</v>
      </c>
      <c r="T63">
        <v>21227</v>
      </c>
      <c r="U63" t="s">
        <v>472</v>
      </c>
      <c r="V63" t="s">
        <v>473</v>
      </c>
      <c r="W63" t="s">
        <v>474</v>
      </c>
      <c r="X63" t="s">
        <v>475</v>
      </c>
      <c r="Y63">
        <v>403560</v>
      </c>
      <c r="AA63" t="str">
        <f t="shared" si="0"/>
        <v>2005</v>
      </c>
      <c r="AB63" t="str">
        <f t="shared" si="1"/>
        <v>.0</v>
      </c>
      <c r="AC63" t="str">
        <f t="shared" si="2"/>
        <v>21</v>
      </c>
      <c r="AD63" t="str">
        <f t="shared" si="3"/>
        <v>2005..0.21</v>
      </c>
    </row>
    <row r="64" spans="3:30" x14ac:dyDescent="0.15">
      <c r="C64" s="37"/>
      <c r="L64" t="s">
        <v>488</v>
      </c>
      <c r="M64" t="s">
        <v>486</v>
      </c>
      <c r="N64" t="s">
        <v>487</v>
      </c>
      <c r="O64" t="s">
        <v>280</v>
      </c>
      <c r="P64">
        <v>2</v>
      </c>
      <c r="Q64" t="s">
        <v>3275</v>
      </c>
      <c r="R64">
        <v>40</v>
      </c>
      <c r="S64" t="s">
        <v>281</v>
      </c>
      <c r="T64">
        <v>21227</v>
      </c>
      <c r="U64" t="s">
        <v>472</v>
      </c>
      <c r="V64" t="s">
        <v>473</v>
      </c>
      <c r="W64" t="s">
        <v>474</v>
      </c>
      <c r="X64" t="s">
        <v>475</v>
      </c>
      <c r="Y64">
        <v>403560</v>
      </c>
      <c r="AA64" t="str">
        <f t="shared" si="0"/>
        <v>2005</v>
      </c>
      <c r="AB64" t="str">
        <f t="shared" si="1"/>
        <v>.1</v>
      </c>
      <c r="AC64" t="str">
        <f t="shared" si="2"/>
        <v>31</v>
      </c>
      <c r="AD64" t="str">
        <f t="shared" si="3"/>
        <v>2005..1.31</v>
      </c>
    </row>
    <row r="65" spans="3:30" x14ac:dyDescent="0.15">
      <c r="C65" s="37"/>
      <c r="L65" t="s">
        <v>491</v>
      </c>
      <c r="M65" t="s">
        <v>489</v>
      </c>
      <c r="N65" t="s">
        <v>490</v>
      </c>
      <c r="O65" t="s">
        <v>324</v>
      </c>
      <c r="P65">
        <v>2</v>
      </c>
      <c r="Q65" t="s">
        <v>3276</v>
      </c>
      <c r="R65">
        <v>40</v>
      </c>
      <c r="S65" t="s">
        <v>281</v>
      </c>
      <c r="T65">
        <v>21227</v>
      </c>
      <c r="U65" t="s">
        <v>472</v>
      </c>
      <c r="V65" t="s">
        <v>473</v>
      </c>
      <c r="W65" t="s">
        <v>474</v>
      </c>
      <c r="X65" t="s">
        <v>475</v>
      </c>
      <c r="Y65">
        <v>403560</v>
      </c>
      <c r="AA65" t="str">
        <f t="shared" si="0"/>
        <v>2005</v>
      </c>
      <c r="AB65" t="str">
        <f t="shared" si="1"/>
        <v>.1</v>
      </c>
      <c r="AC65" t="str">
        <f t="shared" si="2"/>
        <v>10</v>
      </c>
      <c r="AD65" t="str">
        <f t="shared" si="3"/>
        <v>2005..1.10</v>
      </c>
    </row>
    <row r="66" spans="3:30" x14ac:dyDescent="0.15">
      <c r="C66" s="37"/>
      <c r="L66" t="s">
        <v>494</v>
      </c>
      <c r="M66" t="s">
        <v>492</v>
      </c>
      <c r="N66" t="s">
        <v>493</v>
      </c>
      <c r="O66" t="s">
        <v>324</v>
      </c>
      <c r="P66">
        <v>3</v>
      </c>
      <c r="Q66" t="s">
        <v>3277</v>
      </c>
      <c r="R66">
        <v>40</v>
      </c>
      <c r="S66" t="s">
        <v>281</v>
      </c>
      <c r="T66">
        <v>21227</v>
      </c>
      <c r="U66" t="s">
        <v>472</v>
      </c>
      <c r="V66" t="s">
        <v>473</v>
      </c>
      <c r="W66" t="s">
        <v>474</v>
      </c>
      <c r="X66" t="s">
        <v>475</v>
      </c>
      <c r="Y66">
        <v>403560</v>
      </c>
      <c r="AA66" t="str">
        <f t="shared" si="0"/>
        <v>2004</v>
      </c>
      <c r="AB66" t="str">
        <f t="shared" si="1"/>
        <v>.0</v>
      </c>
      <c r="AC66" t="str">
        <f t="shared" si="2"/>
        <v>22</v>
      </c>
      <c r="AD66" t="str">
        <f t="shared" si="3"/>
        <v>2004..0.22</v>
      </c>
    </row>
    <row r="67" spans="3:30" x14ac:dyDescent="0.15">
      <c r="C67" s="37"/>
      <c r="L67" t="s">
        <v>497</v>
      </c>
      <c r="M67" t="s">
        <v>495</v>
      </c>
      <c r="N67" t="s">
        <v>496</v>
      </c>
      <c r="O67" t="s">
        <v>324</v>
      </c>
      <c r="P67">
        <v>1</v>
      </c>
      <c r="Q67" t="s">
        <v>3278</v>
      </c>
      <c r="R67">
        <v>40</v>
      </c>
      <c r="S67" t="s">
        <v>281</v>
      </c>
      <c r="T67">
        <v>21227</v>
      </c>
      <c r="U67" t="s">
        <v>472</v>
      </c>
      <c r="V67" t="s">
        <v>473</v>
      </c>
      <c r="W67" t="s">
        <v>474</v>
      </c>
      <c r="X67" t="s">
        <v>475</v>
      </c>
      <c r="Y67">
        <v>403560</v>
      </c>
      <c r="AA67" t="str">
        <f t="shared" ref="AA67:AA130" si="4">LEFT(Q67,4)</f>
        <v>2007</v>
      </c>
      <c r="AB67" t="str">
        <f t="shared" ref="AB67:AB130" si="5">MID(Q67,5,2)</f>
        <v>.0</v>
      </c>
      <c r="AC67" t="str">
        <f t="shared" ref="AC67:AC130" si="6">RIGHT(Q67,2)</f>
        <v>04</v>
      </c>
      <c r="AD67" t="str">
        <f t="shared" ref="AD67:AD130" si="7">AA67&amp;"."&amp;AB67&amp;"."&amp;AC67</f>
        <v>2007..0.04</v>
      </c>
    </row>
    <row r="68" spans="3:30" x14ac:dyDescent="0.15">
      <c r="C68" s="37"/>
      <c r="L68" t="s">
        <v>500</v>
      </c>
      <c r="M68" t="s">
        <v>498</v>
      </c>
      <c r="N68" t="s">
        <v>499</v>
      </c>
      <c r="O68" t="s">
        <v>324</v>
      </c>
      <c r="P68">
        <v>2</v>
      </c>
      <c r="Q68" t="s">
        <v>3279</v>
      </c>
      <c r="R68">
        <v>40</v>
      </c>
      <c r="S68" t="s">
        <v>281</v>
      </c>
      <c r="T68">
        <v>21227</v>
      </c>
      <c r="U68" t="s">
        <v>472</v>
      </c>
      <c r="V68" t="s">
        <v>473</v>
      </c>
      <c r="W68" t="s">
        <v>474</v>
      </c>
      <c r="X68" t="s">
        <v>475</v>
      </c>
      <c r="Y68">
        <v>403560</v>
      </c>
      <c r="AA68" t="str">
        <f t="shared" si="4"/>
        <v>2006</v>
      </c>
      <c r="AB68" t="str">
        <f t="shared" si="5"/>
        <v>.0</v>
      </c>
      <c r="AC68" t="str">
        <f t="shared" si="6"/>
        <v>28</v>
      </c>
      <c r="AD68" t="str">
        <f t="shared" si="7"/>
        <v>2006..0.28</v>
      </c>
    </row>
    <row r="69" spans="3:30" x14ac:dyDescent="0.15">
      <c r="L69" t="s">
        <v>503</v>
      </c>
      <c r="M69" t="s">
        <v>501</v>
      </c>
      <c r="N69" t="s">
        <v>502</v>
      </c>
      <c r="O69" t="s">
        <v>324</v>
      </c>
      <c r="P69">
        <v>1</v>
      </c>
      <c r="Q69" t="s">
        <v>3280</v>
      </c>
      <c r="R69">
        <v>40</v>
      </c>
      <c r="S69" t="s">
        <v>281</v>
      </c>
      <c r="T69">
        <v>21227</v>
      </c>
      <c r="U69" t="s">
        <v>472</v>
      </c>
      <c r="V69" t="s">
        <v>473</v>
      </c>
      <c r="W69" t="s">
        <v>474</v>
      </c>
      <c r="X69" t="s">
        <v>475</v>
      </c>
      <c r="Y69">
        <v>403560</v>
      </c>
      <c r="AA69" t="str">
        <f t="shared" si="4"/>
        <v>2006</v>
      </c>
      <c r="AB69" t="str">
        <f t="shared" si="5"/>
        <v>.0</v>
      </c>
      <c r="AC69" t="str">
        <f t="shared" si="6"/>
        <v>22</v>
      </c>
      <c r="AD69" t="str">
        <f t="shared" si="7"/>
        <v>2006..0.22</v>
      </c>
    </row>
    <row r="70" spans="3:30" x14ac:dyDescent="0.15">
      <c r="L70" t="s">
        <v>506</v>
      </c>
      <c r="M70" t="s">
        <v>504</v>
      </c>
      <c r="N70" t="s">
        <v>505</v>
      </c>
      <c r="O70" t="s">
        <v>280</v>
      </c>
      <c r="P70">
        <v>2</v>
      </c>
      <c r="Q70" t="s">
        <v>3281</v>
      </c>
      <c r="R70">
        <v>40</v>
      </c>
      <c r="S70" t="s">
        <v>281</v>
      </c>
      <c r="T70">
        <v>21227</v>
      </c>
      <c r="U70" t="s">
        <v>472</v>
      </c>
      <c r="V70" t="s">
        <v>473</v>
      </c>
      <c r="W70" t="s">
        <v>474</v>
      </c>
      <c r="X70" t="s">
        <v>475</v>
      </c>
      <c r="Y70">
        <v>403560</v>
      </c>
      <c r="AA70" t="str">
        <f t="shared" si="4"/>
        <v>2005</v>
      </c>
      <c r="AB70" t="str">
        <f t="shared" si="5"/>
        <v>.0</v>
      </c>
      <c r="AC70" t="str">
        <f t="shared" si="6"/>
        <v>20</v>
      </c>
      <c r="AD70" t="str">
        <f t="shared" si="7"/>
        <v>2005..0.20</v>
      </c>
    </row>
    <row r="71" spans="3:30" x14ac:dyDescent="0.15">
      <c r="L71" t="s">
        <v>509</v>
      </c>
      <c r="M71" t="s">
        <v>507</v>
      </c>
      <c r="N71" t="s">
        <v>508</v>
      </c>
      <c r="O71" t="s">
        <v>324</v>
      </c>
      <c r="P71">
        <v>2</v>
      </c>
      <c r="Q71" t="s">
        <v>3282</v>
      </c>
      <c r="R71">
        <v>40</v>
      </c>
      <c r="S71" t="s">
        <v>281</v>
      </c>
      <c r="T71">
        <v>21227</v>
      </c>
      <c r="U71" t="s">
        <v>472</v>
      </c>
      <c r="V71" t="s">
        <v>473</v>
      </c>
      <c r="W71" t="s">
        <v>474</v>
      </c>
      <c r="X71" t="s">
        <v>475</v>
      </c>
      <c r="Y71">
        <v>403560</v>
      </c>
      <c r="AA71" t="str">
        <f t="shared" si="4"/>
        <v>2005</v>
      </c>
      <c r="AB71" t="str">
        <f t="shared" si="5"/>
        <v>.1</v>
      </c>
      <c r="AC71" t="str">
        <f t="shared" si="6"/>
        <v>22</v>
      </c>
      <c r="AD71" t="str">
        <f t="shared" si="7"/>
        <v>2005..1.22</v>
      </c>
    </row>
    <row r="72" spans="3:30" x14ac:dyDescent="0.15">
      <c r="L72" t="s">
        <v>512</v>
      </c>
      <c r="M72" t="s">
        <v>510</v>
      </c>
      <c r="N72" t="s">
        <v>511</v>
      </c>
      <c r="O72" t="s">
        <v>324</v>
      </c>
      <c r="P72">
        <v>3</v>
      </c>
      <c r="Q72" t="s">
        <v>3283</v>
      </c>
      <c r="R72">
        <v>40</v>
      </c>
      <c r="S72" t="s">
        <v>281</v>
      </c>
      <c r="T72">
        <v>21227</v>
      </c>
      <c r="U72" t="s">
        <v>472</v>
      </c>
      <c r="V72" t="s">
        <v>473</v>
      </c>
      <c r="W72" t="s">
        <v>474</v>
      </c>
      <c r="X72" t="s">
        <v>475</v>
      </c>
      <c r="Y72">
        <v>403560</v>
      </c>
      <c r="AA72" t="str">
        <f t="shared" si="4"/>
        <v>2004</v>
      </c>
      <c r="AB72" t="str">
        <f t="shared" si="5"/>
        <v>.0</v>
      </c>
      <c r="AC72" t="str">
        <f t="shared" si="6"/>
        <v>19</v>
      </c>
      <c r="AD72" t="str">
        <f t="shared" si="7"/>
        <v>2004..0.19</v>
      </c>
    </row>
    <row r="73" spans="3:30" x14ac:dyDescent="0.15">
      <c r="L73" t="s">
        <v>515</v>
      </c>
      <c r="M73" t="s">
        <v>513</v>
      </c>
      <c r="N73" t="s">
        <v>514</v>
      </c>
      <c r="O73" t="s">
        <v>324</v>
      </c>
      <c r="P73">
        <v>1</v>
      </c>
      <c r="Q73" t="s">
        <v>3284</v>
      </c>
      <c r="R73">
        <v>40</v>
      </c>
      <c r="S73" t="s">
        <v>281</v>
      </c>
      <c r="T73">
        <v>21227</v>
      </c>
      <c r="U73" t="s">
        <v>472</v>
      </c>
      <c r="V73" t="s">
        <v>473</v>
      </c>
      <c r="W73" t="s">
        <v>474</v>
      </c>
      <c r="X73" t="s">
        <v>475</v>
      </c>
      <c r="Y73">
        <v>403560</v>
      </c>
      <c r="AA73" t="str">
        <f t="shared" si="4"/>
        <v>2006</v>
      </c>
      <c r="AB73" t="str">
        <f t="shared" si="5"/>
        <v>.1</v>
      </c>
      <c r="AC73" t="str">
        <f t="shared" si="6"/>
        <v>09</v>
      </c>
      <c r="AD73" t="str">
        <f t="shared" si="7"/>
        <v>2006..1.09</v>
      </c>
    </row>
    <row r="74" spans="3:30" x14ac:dyDescent="0.15">
      <c r="L74" t="s">
        <v>518</v>
      </c>
      <c r="M74" t="s">
        <v>516</v>
      </c>
      <c r="N74" t="s">
        <v>517</v>
      </c>
      <c r="O74" t="s">
        <v>324</v>
      </c>
      <c r="P74">
        <v>2</v>
      </c>
      <c r="Q74" t="s">
        <v>3285</v>
      </c>
      <c r="R74">
        <v>40</v>
      </c>
      <c r="S74" t="s">
        <v>281</v>
      </c>
      <c r="T74">
        <v>21227</v>
      </c>
      <c r="U74" t="s">
        <v>472</v>
      </c>
      <c r="V74" t="s">
        <v>473</v>
      </c>
      <c r="W74" t="s">
        <v>474</v>
      </c>
      <c r="X74" t="s">
        <v>475</v>
      </c>
      <c r="Y74">
        <v>403560</v>
      </c>
      <c r="AA74" t="str">
        <f t="shared" si="4"/>
        <v>2006</v>
      </c>
      <c r="AB74" t="str">
        <f t="shared" si="5"/>
        <v>.0</v>
      </c>
      <c r="AC74" t="str">
        <f t="shared" si="6"/>
        <v>03</v>
      </c>
      <c r="AD74" t="str">
        <f t="shared" si="7"/>
        <v>2006..0.03</v>
      </c>
    </row>
    <row r="75" spans="3:30" x14ac:dyDescent="0.15">
      <c r="L75" t="s">
        <v>521</v>
      </c>
      <c r="M75" t="s">
        <v>519</v>
      </c>
      <c r="N75" t="s">
        <v>520</v>
      </c>
      <c r="O75" t="s">
        <v>324</v>
      </c>
      <c r="P75">
        <v>1</v>
      </c>
      <c r="Q75" t="s">
        <v>3286</v>
      </c>
      <c r="R75">
        <v>40</v>
      </c>
      <c r="S75" t="s">
        <v>281</v>
      </c>
      <c r="T75">
        <v>21227</v>
      </c>
      <c r="U75" t="s">
        <v>472</v>
      </c>
      <c r="V75" t="s">
        <v>473</v>
      </c>
      <c r="W75" t="s">
        <v>474</v>
      </c>
      <c r="X75" t="s">
        <v>475</v>
      </c>
      <c r="Y75">
        <v>403560</v>
      </c>
      <c r="AA75" t="str">
        <f t="shared" si="4"/>
        <v>2006</v>
      </c>
      <c r="AB75" t="str">
        <f t="shared" si="5"/>
        <v>.0</v>
      </c>
      <c r="AC75" t="str">
        <f t="shared" si="6"/>
        <v>08</v>
      </c>
      <c r="AD75" t="str">
        <f t="shared" si="7"/>
        <v>2006..0.08</v>
      </c>
    </row>
    <row r="76" spans="3:30" x14ac:dyDescent="0.15">
      <c r="L76" t="s">
        <v>524</v>
      </c>
      <c r="M76" t="s">
        <v>522</v>
      </c>
      <c r="N76" t="s">
        <v>523</v>
      </c>
      <c r="O76" t="s">
        <v>280</v>
      </c>
      <c r="P76">
        <v>2</v>
      </c>
      <c r="Q76" t="s">
        <v>3287</v>
      </c>
      <c r="R76">
        <v>40</v>
      </c>
      <c r="S76" t="s">
        <v>281</v>
      </c>
      <c r="T76">
        <v>21227</v>
      </c>
      <c r="U76" t="s">
        <v>472</v>
      </c>
      <c r="V76" t="s">
        <v>473</v>
      </c>
      <c r="W76" t="s">
        <v>474</v>
      </c>
      <c r="X76" t="s">
        <v>475</v>
      </c>
      <c r="Y76">
        <v>403560</v>
      </c>
      <c r="AA76" t="str">
        <f t="shared" si="4"/>
        <v>2005</v>
      </c>
      <c r="AB76" t="str">
        <f t="shared" si="5"/>
        <v>.0</v>
      </c>
      <c r="AC76" t="str">
        <f t="shared" si="6"/>
        <v>20</v>
      </c>
      <c r="AD76" t="str">
        <f t="shared" si="7"/>
        <v>2005..0.20</v>
      </c>
    </row>
    <row r="77" spans="3:30" x14ac:dyDescent="0.15">
      <c r="C77" s="37"/>
      <c r="L77" t="s">
        <v>527</v>
      </c>
      <c r="M77" t="s">
        <v>525</v>
      </c>
      <c r="N77" t="s">
        <v>526</v>
      </c>
      <c r="O77" t="s">
        <v>280</v>
      </c>
      <c r="P77">
        <v>2</v>
      </c>
      <c r="Q77" t="s">
        <v>3287</v>
      </c>
      <c r="R77">
        <v>40</v>
      </c>
      <c r="S77" t="s">
        <v>281</v>
      </c>
      <c r="T77">
        <v>21227</v>
      </c>
      <c r="U77" t="s">
        <v>472</v>
      </c>
      <c r="V77" t="s">
        <v>473</v>
      </c>
      <c r="W77" t="s">
        <v>474</v>
      </c>
      <c r="X77" t="s">
        <v>475</v>
      </c>
      <c r="Y77">
        <v>403560</v>
      </c>
      <c r="AA77" t="str">
        <f t="shared" si="4"/>
        <v>2005</v>
      </c>
      <c r="AB77" t="str">
        <f t="shared" si="5"/>
        <v>.0</v>
      </c>
      <c r="AC77" t="str">
        <f t="shared" si="6"/>
        <v>20</v>
      </c>
      <c r="AD77" t="str">
        <f t="shared" si="7"/>
        <v>2005..0.20</v>
      </c>
    </row>
    <row r="78" spans="3:30" x14ac:dyDescent="0.15">
      <c r="C78" s="37"/>
      <c r="L78" t="s">
        <v>530</v>
      </c>
      <c r="M78" t="s">
        <v>528</v>
      </c>
      <c r="N78" t="s">
        <v>529</v>
      </c>
      <c r="O78" t="s">
        <v>324</v>
      </c>
      <c r="P78">
        <v>3</v>
      </c>
      <c r="Q78" t="s">
        <v>3288</v>
      </c>
      <c r="R78">
        <v>40</v>
      </c>
      <c r="S78" t="s">
        <v>281</v>
      </c>
      <c r="T78">
        <v>21227</v>
      </c>
      <c r="U78" t="s">
        <v>472</v>
      </c>
      <c r="V78" t="s">
        <v>473</v>
      </c>
      <c r="W78" t="s">
        <v>474</v>
      </c>
      <c r="X78" t="s">
        <v>475</v>
      </c>
      <c r="Y78">
        <v>403560</v>
      </c>
      <c r="AA78" t="str">
        <f t="shared" si="4"/>
        <v>2005</v>
      </c>
      <c r="AB78" t="str">
        <f t="shared" si="5"/>
        <v>.0</v>
      </c>
      <c r="AC78" t="str">
        <f t="shared" si="6"/>
        <v>18</v>
      </c>
      <c r="AD78" t="str">
        <f t="shared" si="7"/>
        <v>2005..0.18</v>
      </c>
    </row>
    <row r="79" spans="3:30" x14ac:dyDescent="0.15">
      <c r="C79" s="37"/>
      <c r="L79" t="s">
        <v>533</v>
      </c>
      <c r="M79" t="s">
        <v>531</v>
      </c>
      <c r="N79" t="s">
        <v>532</v>
      </c>
      <c r="O79" t="s">
        <v>324</v>
      </c>
      <c r="P79">
        <v>2</v>
      </c>
      <c r="Q79" t="s">
        <v>3289</v>
      </c>
      <c r="R79">
        <v>40</v>
      </c>
      <c r="S79" t="s">
        <v>281</v>
      </c>
      <c r="T79">
        <v>21227</v>
      </c>
      <c r="U79" t="s">
        <v>472</v>
      </c>
      <c r="V79" t="s">
        <v>473</v>
      </c>
      <c r="W79" t="s">
        <v>474</v>
      </c>
      <c r="X79" t="s">
        <v>475</v>
      </c>
      <c r="Y79">
        <v>403560</v>
      </c>
      <c r="AA79" t="str">
        <f t="shared" si="4"/>
        <v>2006</v>
      </c>
      <c r="AB79" t="str">
        <f t="shared" si="5"/>
        <v>.0</v>
      </c>
      <c r="AC79" t="str">
        <f t="shared" si="6"/>
        <v>11</v>
      </c>
      <c r="AD79" t="str">
        <f t="shared" si="7"/>
        <v>2006..0.11</v>
      </c>
    </row>
    <row r="80" spans="3:30" x14ac:dyDescent="0.15">
      <c r="C80" s="37"/>
      <c r="L80" t="s">
        <v>536</v>
      </c>
      <c r="M80" t="s">
        <v>534</v>
      </c>
      <c r="N80" t="s">
        <v>535</v>
      </c>
      <c r="O80" t="s">
        <v>280</v>
      </c>
      <c r="P80">
        <v>1</v>
      </c>
      <c r="Q80" t="s">
        <v>3290</v>
      </c>
      <c r="R80">
        <v>40</v>
      </c>
      <c r="S80" t="s">
        <v>281</v>
      </c>
      <c r="T80">
        <v>21227</v>
      </c>
      <c r="U80" t="s">
        <v>472</v>
      </c>
      <c r="V80" t="s">
        <v>473</v>
      </c>
      <c r="W80" t="s">
        <v>474</v>
      </c>
      <c r="X80" t="s">
        <v>475</v>
      </c>
      <c r="Y80">
        <v>403560</v>
      </c>
      <c r="AA80" t="str">
        <f t="shared" si="4"/>
        <v>2007</v>
      </c>
      <c r="AB80" t="str">
        <f t="shared" si="5"/>
        <v>.0</v>
      </c>
      <c r="AC80" t="str">
        <f t="shared" si="6"/>
        <v>30</v>
      </c>
      <c r="AD80" t="str">
        <f t="shared" si="7"/>
        <v>2007..0.30</v>
      </c>
    </row>
    <row r="81" spans="3:30" x14ac:dyDescent="0.15">
      <c r="C81" s="37"/>
      <c r="L81" t="s">
        <v>539</v>
      </c>
      <c r="M81" t="s">
        <v>537</v>
      </c>
      <c r="N81" t="s">
        <v>538</v>
      </c>
      <c r="O81" t="s">
        <v>324</v>
      </c>
      <c r="P81">
        <v>3</v>
      </c>
      <c r="Q81" t="s">
        <v>3291</v>
      </c>
      <c r="R81">
        <v>40</v>
      </c>
      <c r="S81" t="s">
        <v>281</v>
      </c>
      <c r="T81">
        <v>21227</v>
      </c>
      <c r="U81" t="s">
        <v>472</v>
      </c>
      <c r="V81" t="s">
        <v>473</v>
      </c>
      <c r="W81" t="s">
        <v>474</v>
      </c>
      <c r="X81" t="s">
        <v>475</v>
      </c>
      <c r="Y81">
        <v>403560</v>
      </c>
      <c r="AA81" t="str">
        <f t="shared" si="4"/>
        <v>2005</v>
      </c>
      <c r="AB81" t="str">
        <f t="shared" si="5"/>
        <v>.0</v>
      </c>
      <c r="AC81" t="str">
        <f t="shared" si="6"/>
        <v>03</v>
      </c>
      <c r="AD81" t="str">
        <f t="shared" si="7"/>
        <v>2005..0.03</v>
      </c>
    </row>
    <row r="82" spans="3:30" x14ac:dyDescent="0.15">
      <c r="C82" s="37"/>
      <c r="L82" t="s">
        <v>542</v>
      </c>
      <c r="M82" t="s">
        <v>540</v>
      </c>
      <c r="N82" t="s">
        <v>541</v>
      </c>
      <c r="O82" t="s">
        <v>324</v>
      </c>
      <c r="P82">
        <v>3</v>
      </c>
      <c r="Q82" t="s">
        <v>3292</v>
      </c>
      <c r="R82">
        <v>40</v>
      </c>
      <c r="S82" t="s">
        <v>281</v>
      </c>
      <c r="T82">
        <v>21227</v>
      </c>
      <c r="U82" t="s">
        <v>472</v>
      </c>
      <c r="V82" t="s">
        <v>473</v>
      </c>
      <c r="W82" t="s">
        <v>474</v>
      </c>
      <c r="X82" t="s">
        <v>475</v>
      </c>
      <c r="Y82">
        <v>403560</v>
      </c>
      <c r="AA82" t="str">
        <f t="shared" si="4"/>
        <v>2004</v>
      </c>
      <c r="AB82" t="str">
        <f t="shared" si="5"/>
        <v>.0</v>
      </c>
      <c r="AC82" t="str">
        <f t="shared" si="6"/>
        <v>10</v>
      </c>
      <c r="AD82" t="str">
        <f t="shared" si="7"/>
        <v>2004..0.10</v>
      </c>
    </row>
    <row r="83" spans="3:30" x14ac:dyDescent="0.15">
      <c r="C83" s="37"/>
      <c r="L83" t="s">
        <v>545</v>
      </c>
      <c r="M83" t="s">
        <v>543</v>
      </c>
      <c r="N83" t="s">
        <v>544</v>
      </c>
      <c r="O83" t="s">
        <v>324</v>
      </c>
      <c r="P83">
        <v>2</v>
      </c>
      <c r="Q83" t="s">
        <v>3293</v>
      </c>
      <c r="R83">
        <v>40</v>
      </c>
      <c r="S83" t="s">
        <v>281</v>
      </c>
      <c r="T83">
        <v>21227</v>
      </c>
      <c r="U83" t="s">
        <v>472</v>
      </c>
      <c r="V83" t="s">
        <v>473</v>
      </c>
      <c r="W83" t="s">
        <v>474</v>
      </c>
      <c r="X83" t="s">
        <v>475</v>
      </c>
      <c r="Y83">
        <v>403560</v>
      </c>
      <c r="AA83" t="str">
        <f t="shared" si="4"/>
        <v>2006</v>
      </c>
      <c r="AB83" t="str">
        <f t="shared" si="5"/>
        <v>.0</v>
      </c>
      <c r="AC83" t="str">
        <f t="shared" si="6"/>
        <v>23</v>
      </c>
      <c r="AD83" t="str">
        <f t="shared" si="7"/>
        <v>2006..0.23</v>
      </c>
    </row>
    <row r="84" spans="3:30" x14ac:dyDescent="0.15">
      <c r="C84" s="37"/>
      <c r="L84" t="s">
        <v>548</v>
      </c>
      <c r="M84" t="s">
        <v>546</v>
      </c>
      <c r="N84" t="s">
        <v>547</v>
      </c>
      <c r="O84" t="s">
        <v>324</v>
      </c>
      <c r="P84">
        <v>1</v>
      </c>
      <c r="Q84" t="s">
        <v>3294</v>
      </c>
      <c r="R84">
        <v>40</v>
      </c>
      <c r="S84" t="s">
        <v>281</v>
      </c>
      <c r="T84">
        <v>21227</v>
      </c>
      <c r="U84" t="s">
        <v>472</v>
      </c>
      <c r="V84" t="s">
        <v>473</v>
      </c>
      <c r="W84" t="s">
        <v>474</v>
      </c>
      <c r="X84" t="s">
        <v>475</v>
      </c>
      <c r="Y84">
        <v>403560</v>
      </c>
      <c r="AA84" t="str">
        <f t="shared" si="4"/>
        <v>2006</v>
      </c>
      <c r="AB84" t="str">
        <f t="shared" si="5"/>
        <v>.0</v>
      </c>
      <c r="AC84" t="str">
        <f t="shared" si="6"/>
        <v>07</v>
      </c>
      <c r="AD84" t="str">
        <f t="shared" si="7"/>
        <v>2006..0.07</v>
      </c>
    </row>
    <row r="85" spans="3:30" x14ac:dyDescent="0.15">
      <c r="C85" s="37"/>
      <c r="L85" t="s">
        <v>551</v>
      </c>
      <c r="M85" t="s">
        <v>549</v>
      </c>
      <c r="N85" t="s">
        <v>550</v>
      </c>
      <c r="O85" t="s">
        <v>280</v>
      </c>
      <c r="P85">
        <v>3</v>
      </c>
      <c r="Q85" t="s">
        <v>3295</v>
      </c>
      <c r="R85">
        <v>40</v>
      </c>
      <c r="S85" t="s">
        <v>281</v>
      </c>
      <c r="T85">
        <v>21227</v>
      </c>
      <c r="U85" t="s">
        <v>472</v>
      </c>
      <c r="V85" t="s">
        <v>473</v>
      </c>
      <c r="W85" t="s">
        <v>474</v>
      </c>
      <c r="X85" t="s">
        <v>475</v>
      </c>
      <c r="Y85">
        <v>403560</v>
      </c>
      <c r="AA85" t="str">
        <f t="shared" si="4"/>
        <v>2004</v>
      </c>
      <c r="AB85" t="str">
        <f t="shared" si="5"/>
        <v>.0</v>
      </c>
      <c r="AC85" t="str">
        <f t="shared" si="6"/>
        <v>18</v>
      </c>
      <c r="AD85" t="str">
        <f t="shared" si="7"/>
        <v>2004..0.18</v>
      </c>
    </row>
    <row r="86" spans="3:30" x14ac:dyDescent="0.15">
      <c r="C86" s="37"/>
      <c r="L86" t="s">
        <v>554</v>
      </c>
      <c r="M86" t="s">
        <v>552</v>
      </c>
      <c r="N86" t="s">
        <v>553</v>
      </c>
      <c r="O86" t="s">
        <v>324</v>
      </c>
      <c r="P86">
        <v>1</v>
      </c>
      <c r="Q86" t="s">
        <v>3296</v>
      </c>
      <c r="R86">
        <v>40</v>
      </c>
      <c r="S86" t="s">
        <v>281</v>
      </c>
      <c r="T86">
        <v>21227</v>
      </c>
      <c r="U86" t="s">
        <v>472</v>
      </c>
      <c r="V86" t="s">
        <v>473</v>
      </c>
      <c r="W86" t="s">
        <v>474</v>
      </c>
      <c r="X86" t="s">
        <v>475</v>
      </c>
      <c r="Y86">
        <v>403560</v>
      </c>
      <c r="AA86" t="str">
        <f t="shared" si="4"/>
        <v>2006</v>
      </c>
      <c r="AB86" t="str">
        <f t="shared" si="5"/>
        <v>.0</v>
      </c>
      <c r="AC86" t="str">
        <f t="shared" si="6"/>
        <v>04</v>
      </c>
      <c r="AD86" t="str">
        <f t="shared" si="7"/>
        <v>2006..0.04</v>
      </c>
    </row>
    <row r="87" spans="3:30" x14ac:dyDescent="0.15">
      <c r="C87" s="37"/>
      <c r="L87" t="s">
        <v>561</v>
      </c>
      <c r="M87" t="s">
        <v>555</v>
      </c>
      <c r="N87" t="s">
        <v>556</v>
      </c>
      <c r="O87" t="s">
        <v>280</v>
      </c>
      <c r="P87">
        <v>2</v>
      </c>
      <c r="Q87" t="s">
        <v>3297</v>
      </c>
      <c r="R87">
        <v>40</v>
      </c>
      <c r="S87" t="s">
        <v>281</v>
      </c>
      <c r="T87">
        <v>13264</v>
      </c>
      <c r="U87" t="s">
        <v>557</v>
      </c>
      <c r="V87" t="s">
        <v>558</v>
      </c>
      <c r="W87" t="s">
        <v>559</v>
      </c>
      <c r="X87" t="s">
        <v>560</v>
      </c>
      <c r="Y87">
        <v>403513</v>
      </c>
      <c r="AA87" t="str">
        <f t="shared" si="4"/>
        <v>2005</v>
      </c>
      <c r="AB87" t="str">
        <f t="shared" si="5"/>
        <v>.0</v>
      </c>
      <c r="AC87" t="str">
        <f t="shared" si="6"/>
        <v>07</v>
      </c>
      <c r="AD87" t="str">
        <f t="shared" si="7"/>
        <v>2005..0.07</v>
      </c>
    </row>
    <row r="88" spans="3:30" x14ac:dyDescent="0.15">
      <c r="C88" s="37"/>
      <c r="L88" t="s">
        <v>564</v>
      </c>
      <c r="M88" t="s">
        <v>562</v>
      </c>
      <c r="N88" t="s">
        <v>563</v>
      </c>
      <c r="O88" t="s">
        <v>324</v>
      </c>
      <c r="P88">
        <v>3</v>
      </c>
      <c r="Q88" t="s">
        <v>3298</v>
      </c>
      <c r="R88">
        <v>40</v>
      </c>
      <c r="S88" t="s">
        <v>281</v>
      </c>
      <c r="T88">
        <v>13264</v>
      </c>
      <c r="U88" t="s">
        <v>557</v>
      </c>
      <c r="V88" t="s">
        <v>558</v>
      </c>
      <c r="W88" t="s">
        <v>559</v>
      </c>
      <c r="X88" t="s">
        <v>560</v>
      </c>
      <c r="Y88">
        <v>403513</v>
      </c>
      <c r="AA88" t="str">
        <f t="shared" si="4"/>
        <v>2005</v>
      </c>
      <c r="AB88" t="str">
        <f t="shared" si="5"/>
        <v>.0</v>
      </c>
      <c r="AC88" t="str">
        <f t="shared" si="6"/>
        <v>25</v>
      </c>
      <c r="AD88" t="str">
        <f t="shared" si="7"/>
        <v>2005..0.25</v>
      </c>
    </row>
    <row r="89" spans="3:30" x14ac:dyDescent="0.15">
      <c r="C89" s="37"/>
      <c r="L89" t="s">
        <v>567</v>
      </c>
      <c r="M89" t="s">
        <v>565</v>
      </c>
      <c r="N89" t="s">
        <v>566</v>
      </c>
      <c r="O89" t="s">
        <v>280</v>
      </c>
      <c r="P89">
        <v>1</v>
      </c>
      <c r="Q89" t="s">
        <v>3299</v>
      </c>
      <c r="R89">
        <v>40</v>
      </c>
      <c r="S89" t="s">
        <v>281</v>
      </c>
      <c r="T89">
        <v>13264</v>
      </c>
      <c r="U89" t="s">
        <v>557</v>
      </c>
      <c r="V89" t="s">
        <v>558</v>
      </c>
      <c r="W89" t="s">
        <v>559</v>
      </c>
      <c r="X89" t="s">
        <v>560</v>
      </c>
      <c r="Y89">
        <v>403513</v>
      </c>
      <c r="AA89" t="str">
        <f t="shared" si="4"/>
        <v>2006</v>
      </c>
      <c r="AB89" t="str">
        <f t="shared" si="5"/>
        <v>.0</v>
      </c>
      <c r="AC89" t="str">
        <f t="shared" si="6"/>
        <v>03</v>
      </c>
      <c r="AD89" t="str">
        <f t="shared" si="7"/>
        <v>2006..0.03</v>
      </c>
    </row>
    <row r="90" spans="3:30" x14ac:dyDescent="0.15">
      <c r="C90" s="37"/>
      <c r="L90" t="s">
        <v>570</v>
      </c>
      <c r="M90" t="s">
        <v>568</v>
      </c>
      <c r="N90" t="s">
        <v>569</v>
      </c>
      <c r="O90" t="s">
        <v>324</v>
      </c>
      <c r="P90">
        <v>2</v>
      </c>
      <c r="Q90" t="s">
        <v>3300</v>
      </c>
      <c r="R90">
        <v>40</v>
      </c>
      <c r="S90" t="s">
        <v>281</v>
      </c>
      <c r="T90">
        <v>13264</v>
      </c>
      <c r="U90" t="s">
        <v>557</v>
      </c>
      <c r="V90" t="s">
        <v>558</v>
      </c>
      <c r="W90" t="s">
        <v>559</v>
      </c>
      <c r="X90" t="s">
        <v>560</v>
      </c>
      <c r="Y90">
        <v>403513</v>
      </c>
      <c r="AA90" t="str">
        <f t="shared" si="4"/>
        <v>2005</v>
      </c>
      <c r="AB90" t="str">
        <f t="shared" si="5"/>
        <v>.1</v>
      </c>
      <c r="AC90" t="str">
        <f t="shared" si="6"/>
        <v>27</v>
      </c>
      <c r="AD90" t="str">
        <f t="shared" si="7"/>
        <v>2005..1.27</v>
      </c>
    </row>
    <row r="91" spans="3:30" x14ac:dyDescent="0.15">
      <c r="C91" s="37"/>
      <c r="L91" t="s">
        <v>573</v>
      </c>
      <c r="M91" t="s">
        <v>571</v>
      </c>
      <c r="N91" t="s">
        <v>572</v>
      </c>
      <c r="O91" t="s">
        <v>324</v>
      </c>
      <c r="P91">
        <v>3</v>
      </c>
      <c r="Q91" t="s">
        <v>3301</v>
      </c>
      <c r="R91">
        <v>40</v>
      </c>
      <c r="S91" t="s">
        <v>281</v>
      </c>
      <c r="T91">
        <v>13264</v>
      </c>
      <c r="U91" t="s">
        <v>557</v>
      </c>
      <c r="V91" t="s">
        <v>558</v>
      </c>
      <c r="W91" t="s">
        <v>559</v>
      </c>
      <c r="X91" t="s">
        <v>560</v>
      </c>
      <c r="Y91">
        <v>403513</v>
      </c>
      <c r="AA91" t="str">
        <f t="shared" si="4"/>
        <v>2004</v>
      </c>
      <c r="AB91" t="str">
        <f t="shared" si="5"/>
        <v>.0</v>
      </c>
      <c r="AC91" t="str">
        <f t="shared" si="6"/>
        <v>04</v>
      </c>
      <c r="AD91" t="str">
        <f t="shared" si="7"/>
        <v>2004..0.04</v>
      </c>
    </row>
    <row r="92" spans="3:30" x14ac:dyDescent="0.15">
      <c r="C92" s="37"/>
      <c r="L92" t="s">
        <v>576</v>
      </c>
      <c r="M92" t="s">
        <v>574</v>
      </c>
      <c r="N92" t="s">
        <v>575</v>
      </c>
      <c r="O92" t="s">
        <v>324</v>
      </c>
      <c r="P92">
        <v>2</v>
      </c>
      <c r="Q92" t="s">
        <v>3302</v>
      </c>
      <c r="R92">
        <v>40</v>
      </c>
      <c r="S92" t="s">
        <v>281</v>
      </c>
      <c r="T92">
        <v>13264</v>
      </c>
      <c r="U92" t="s">
        <v>557</v>
      </c>
      <c r="V92" t="s">
        <v>558</v>
      </c>
      <c r="W92" t="s">
        <v>559</v>
      </c>
      <c r="X92" t="s">
        <v>560</v>
      </c>
      <c r="Y92">
        <v>403513</v>
      </c>
      <c r="AA92" t="str">
        <f t="shared" si="4"/>
        <v>2006</v>
      </c>
      <c r="AB92" t="str">
        <f t="shared" si="5"/>
        <v>.0</v>
      </c>
      <c r="AC92" t="str">
        <f t="shared" si="6"/>
        <v>16</v>
      </c>
      <c r="AD92" t="str">
        <f t="shared" si="7"/>
        <v>2006..0.16</v>
      </c>
    </row>
    <row r="93" spans="3:30" x14ac:dyDescent="0.15">
      <c r="C93" s="37"/>
      <c r="L93" t="s">
        <v>579</v>
      </c>
      <c r="M93" t="s">
        <v>577</v>
      </c>
      <c r="N93" t="s">
        <v>578</v>
      </c>
      <c r="O93" t="s">
        <v>280</v>
      </c>
      <c r="P93">
        <v>2</v>
      </c>
      <c r="Q93" t="s">
        <v>3303</v>
      </c>
      <c r="R93">
        <v>40</v>
      </c>
      <c r="S93" t="s">
        <v>281</v>
      </c>
      <c r="T93">
        <v>13264</v>
      </c>
      <c r="U93" t="s">
        <v>557</v>
      </c>
      <c r="V93" t="s">
        <v>558</v>
      </c>
      <c r="W93" t="s">
        <v>559</v>
      </c>
      <c r="X93" t="s">
        <v>560</v>
      </c>
      <c r="Y93">
        <v>403513</v>
      </c>
      <c r="AA93" t="str">
        <f t="shared" si="4"/>
        <v>2005</v>
      </c>
      <c r="AB93" t="str">
        <f t="shared" si="5"/>
        <v>.0</v>
      </c>
      <c r="AC93" t="str">
        <f t="shared" si="6"/>
        <v>21</v>
      </c>
      <c r="AD93" t="str">
        <f t="shared" si="7"/>
        <v>2005..0.21</v>
      </c>
    </row>
    <row r="94" spans="3:30" x14ac:dyDescent="0.15">
      <c r="C94" s="37"/>
      <c r="L94" t="s">
        <v>582</v>
      </c>
      <c r="M94" t="s">
        <v>580</v>
      </c>
      <c r="N94" t="s">
        <v>581</v>
      </c>
      <c r="O94" t="s">
        <v>324</v>
      </c>
      <c r="P94">
        <v>3</v>
      </c>
      <c r="Q94" t="s">
        <v>3304</v>
      </c>
      <c r="R94">
        <v>40</v>
      </c>
      <c r="S94" t="s">
        <v>281</v>
      </c>
      <c r="T94">
        <v>13264</v>
      </c>
      <c r="U94" t="s">
        <v>557</v>
      </c>
      <c r="V94" t="s">
        <v>558</v>
      </c>
      <c r="W94" t="s">
        <v>559</v>
      </c>
      <c r="X94" t="s">
        <v>560</v>
      </c>
      <c r="Y94">
        <v>403513</v>
      </c>
      <c r="AA94" t="str">
        <f t="shared" si="4"/>
        <v>2005</v>
      </c>
      <c r="AB94" t="str">
        <f t="shared" si="5"/>
        <v>.0</v>
      </c>
      <c r="AC94" t="str">
        <f t="shared" si="6"/>
        <v>19</v>
      </c>
      <c r="AD94" t="str">
        <f t="shared" si="7"/>
        <v>2005..0.19</v>
      </c>
    </row>
    <row r="95" spans="3:30" x14ac:dyDescent="0.15">
      <c r="C95" s="37"/>
      <c r="L95" t="s">
        <v>585</v>
      </c>
      <c r="M95" t="s">
        <v>583</v>
      </c>
      <c r="N95" t="s">
        <v>584</v>
      </c>
      <c r="O95" t="s">
        <v>324</v>
      </c>
      <c r="P95">
        <v>2</v>
      </c>
      <c r="Q95" t="s">
        <v>3305</v>
      </c>
      <c r="R95">
        <v>40</v>
      </c>
      <c r="S95" t="s">
        <v>281</v>
      </c>
      <c r="T95">
        <v>13264</v>
      </c>
      <c r="U95" t="s">
        <v>557</v>
      </c>
      <c r="V95" t="s">
        <v>558</v>
      </c>
      <c r="W95" t="s">
        <v>559</v>
      </c>
      <c r="X95" t="s">
        <v>560</v>
      </c>
      <c r="Y95">
        <v>403513</v>
      </c>
      <c r="AA95" t="str">
        <f t="shared" si="4"/>
        <v>2005</v>
      </c>
      <c r="AB95" t="str">
        <f t="shared" si="5"/>
        <v>.0</v>
      </c>
      <c r="AC95" t="str">
        <f t="shared" si="6"/>
        <v>23</v>
      </c>
      <c r="AD95" t="str">
        <f t="shared" si="7"/>
        <v>2005..0.23</v>
      </c>
    </row>
    <row r="96" spans="3:30" x14ac:dyDescent="0.15">
      <c r="C96" s="37"/>
      <c r="L96" t="s">
        <v>588</v>
      </c>
      <c r="M96" t="s">
        <v>586</v>
      </c>
      <c r="N96" t="s">
        <v>587</v>
      </c>
      <c r="O96" t="s">
        <v>280</v>
      </c>
      <c r="P96">
        <v>2</v>
      </c>
      <c r="Q96" t="s">
        <v>3306</v>
      </c>
      <c r="R96">
        <v>40</v>
      </c>
      <c r="S96" t="s">
        <v>281</v>
      </c>
      <c r="T96">
        <v>13264</v>
      </c>
      <c r="U96" t="s">
        <v>557</v>
      </c>
      <c r="V96" t="s">
        <v>558</v>
      </c>
      <c r="W96" t="s">
        <v>559</v>
      </c>
      <c r="X96" t="s">
        <v>560</v>
      </c>
      <c r="Y96">
        <v>403513</v>
      </c>
      <c r="AA96" t="str">
        <f t="shared" si="4"/>
        <v>2006</v>
      </c>
      <c r="AB96" t="str">
        <f t="shared" si="5"/>
        <v>.0</v>
      </c>
      <c r="AC96" t="str">
        <f t="shared" si="6"/>
        <v>18</v>
      </c>
      <c r="AD96" t="str">
        <f t="shared" si="7"/>
        <v>2006..0.18</v>
      </c>
    </row>
    <row r="97" spans="3:30" x14ac:dyDescent="0.15">
      <c r="C97" s="37"/>
      <c r="L97" t="s">
        <v>591</v>
      </c>
      <c r="M97" t="s">
        <v>589</v>
      </c>
      <c r="N97" t="s">
        <v>590</v>
      </c>
      <c r="O97" t="s">
        <v>280</v>
      </c>
      <c r="P97">
        <v>2</v>
      </c>
      <c r="Q97" t="s">
        <v>3307</v>
      </c>
      <c r="R97">
        <v>40</v>
      </c>
      <c r="S97" t="s">
        <v>281</v>
      </c>
      <c r="T97">
        <v>13264</v>
      </c>
      <c r="U97" t="s">
        <v>557</v>
      </c>
      <c r="V97" t="s">
        <v>558</v>
      </c>
      <c r="W97" t="s">
        <v>559</v>
      </c>
      <c r="X97" t="s">
        <v>560</v>
      </c>
      <c r="Y97">
        <v>403513</v>
      </c>
      <c r="AA97" t="str">
        <f t="shared" si="4"/>
        <v>2005</v>
      </c>
      <c r="AB97" t="str">
        <f t="shared" si="5"/>
        <v>.0</v>
      </c>
      <c r="AC97" t="str">
        <f t="shared" si="6"/>
        <v>18</v>
      </c>
      <c r="AD97" t="str">
        <f t="shared" si="7"/>
        <v>2005..0.18</v>
      </c>
    </row>
    <row r="98" spans="3:30" x14ac:dyDescent="0.15">
      <c r="C98" s="37"/>
      <c r="L98" t="s">
        <v>594</v>
      </c>
      <c r="M98" t="s">
        <v>592</v>
      </c>
      <c r="N98" t="s">
        <v>593</v>
      </c>
      <c r="O98" t="s">
        <v>324</v>
      </c>
      <c r="P98">
        <v>3</v>
      </c>
      <c r="Q98" t="s">
        <v>3241</v>
      </c>
      <c r="R98">
        <v>40</v>
      </c>
      <c r="S98" t="s">
        <v>281</v>
      </c>
      <c r="T98">
        <v>13264</v>
      </c>
      <c r="U98" t="s">
        <v>557</v>
      </c>
      <c r="V98" t="s">
        <v>558</v>
      </c>
      <c r="W98" t="s">
        <v>559</v>
      </c>
      <c r="X98" t="s">
        <v>560</v>
      </c>
      <c r="Y98">
        <v>403513</v>
      </c>
      <c r="AA98" t="str">
        <f t="shared" si="4"/>
        <v>2005</v>
      </c>
      <c r="AB98" t="str">
        <f t="shared" si="5"/>
        <v>.0</v>
      </c>
      <c r="AC98" t="str">
        <f t="shared" si="6"/>
        <v>16</v>
      </c>
      <c r="AD98" t="str">
        <f t="shared" si="7"/>
        <v>2005..0.16</v>
      </c>
    </row>
    <row r="99" spans="3:30" x14ac:dyDescent="0.15">
      <c r="C99" s="37"/>
      <c r="L99" t="s">
        <v>597</v>
      </c>
      <c r="M99" t="s">
        <v>595</v>
      </c>
      <c r="N99" t="s">
        <v>596</v>
      </c>
      <c r="O99" t="s">
        <v>324</v>
      </c>
      <c r="P99">
        <v>1</v>
      </c>
      <c r="Q99" t="s">
        <v>3308</v>
      </c>
      <c r="R99">
        <v>40</v>
      </c>
      <c r="S99" t="s">
        <v>281</v>
      </c>
      <c r="T99">
        <v>13264</v>
      </c>
      <c r="U99" t="s">
        <v>557</v>
      </c>
      <c r="V99" t="s">
        <v>558</v>
      </c>
      <c r="W99" t="s">
        <v>559</v>
      </c>
      <c r="X99" t="s">
        <v>560</v>
      </c>
      <c r="Y99">
        <v>403513</v>
      </c>
      <c r="AA99" t="str">
        <f t="shared" si="4"/>
        <v>2006</v>
      </c>
      <c r="AB99" t="str">
        <f t="shared" si="5"/>
        <v>.1</v>
      </c>
      <c r="AC99" t="str">
        <f t="shared" si="6"/>
        <v>22</v>
      </c>
      <c r="AD99" t="str">
        <f t="shared" si="7"/>
        <v>2006..1.22</v>
      </c>
    </row>
    <row r="100" spans="3:30" x14ac:dyDescent="0.15">
      <c r="C100" s="37"/>
      <c r="L100" t="s">
        <v>600</v>
      </c>
      <c r="M100" t="s">
        <v>598</v>
      </c>
      <c r="N100" t="s">
        <v>599</v>
      </c>
      <c r="O100" t="s">
        <v>324</v>
      </c>
      <c r="P100">
        <v>3</v>
      </c>
      <c r="Q100" t="s">
        <v>3309</v>
      </c>
      <c r="R100">
        <v>40</v>
      </c>
      <c r="S100" t="s">
        <v>281</v>
      </c>
      <c r="T100">
        <v>13264</v>
      </c>
      <c r="U100" t="s">
        <v>557</v>
      </c>
      <c r="V100" t="s">
        <v>558</v>
      </c>
      <c r="W100" t="s">
        <v>559</v>
      </c>
      <c r="X100" t="s">
        <v>560</v>
      </c>
      <c r="Y100">
        <v>403513</v>
      </c>
      <c r="AA100" t="str">
        <f t="shared" si="4"/>
        <v>2004</v>
      </c>
      <c r="AB100" t="str">
        <f t="shared" si="5"/>
        <v>.0</v>
      </c>
      <c r="AC100" t="str">
        <f t="shared" si="6"/>
        <v>21</v>
      </c>
      <c r="AD100" t="str">
        <f t="shared" si="7"/>
        <v>2004..0.21</v>
      </c>
    </row>
    <row r="101" spans="3:30" x14ac:dyDescent="0.15">
      <c r="C101" s="37"/>
      <c r="L101" t="s">
        <v>603</v>
      </c>
      <c r="M101" t="s">
        <v>601</v>
      </c>
      <c r="N101" t="s">
        <v>602</v>
      </c>
      <c r="O101" t="s">
        <v>280</v>
      </c>
      <c r="P101">
        <v>1</v>
      </c>
      <c r="Q101" t="s">
        <v>3310</v>
      </c>
      <c r="R101">
        <v>40</v>
      </c>
      <c r="S101" t="s">
        <v>281</v>
      </c>
      <c r="T101">
        <v>13264</v>
      </c>
      <c r="U101" t="s">
        <v>557</v>
      </c>
      <c r="V101" t="s">
        <v>558</v>
      </c>
      <c r="W101" t="s">
        <v>559</v>
      </c>
      <c r="X101" t="s">
        <v>560</v>
      </c>
      <c r="Y101">
        <v>403513</v>
      </c>
      <c r="AA101" t="str">
        <f t="shared" si="4"/>
        <v>2006</v>
      </c>
      <c r="AB101" t="str">
        <f t="shared" si="5"/>
        <v>.0</v>
      </c>
      <c r="AC101" t="str">
        <f t="shared" si="6"/>
        <v>19</v>
      </c>
      <c r="AD101" t="str">
        <f t="shared" si="7"/>
        <v>2006..0.19</v>
      </c>
    </row>
    <row r="102" spans="3:30" x14ac:dyDescent="0.15">
      <c r="C102" s="37"/>
      <c r="L102" t="s">
        <v>606</v>
      </c>
      <c r="M102" t="s">
        <v>604</v>
      </c>
      <c r="N102" t="s">
        <v>605</v>
      </c>
      <c r="O102" t="s">
        <v>280</v>
      </c>
      <c r="P102">
        <v>3</v>
      </c>
      <c r="Q102" t="s">
        <v>3311</v>
      </c>
      <c r="R102">
        <v>40</v>
      </c>
      <c r="S102" t="s">
        <v>281</v>
      </c>
      <c r="T102">
        <v>13264</v>
      </c>
      <c r="U102" t="s">
        <v>557</v>
      </c>
      <c r="V102" t="s">
        <v>558</v>
      </c>
      <c r="W102" t="s">
        <v>559</v>
      </c>
      <c r="X102" t="s">
        <v>560</v>
      </c>
      <c r="Y102">
        <v>403513</v>
      </c>
      <c r="AA102" t="str">
        <f t="shared" si="4"/>
        <v>2004</v>
      </c>
      <c r="AB102" t="str">
        <f t="shared" si="5"/>
        <v>.1</v>
      </c>
      <c r="AC102" t="str">
        <f t="shared" si="6"/>
        <v>27</v>
      </c>
      <c r="AD102" t="str">
        <f t="shared" si="7"/>
        <v>2004..1.27</v>
      </c>
    </row>
    <row r="103" spans="3:30" x14ac:dyDescent="0.15">
      <c r="C103" s="37"/>
      <c r="L103" t="s">
        <v>609</v>
      </c>
      <c r="M103" t="s">
        <v>607</v>
      </c>
      <c r="N103" t="s">
        <v>608</v>
      </c>
      <c r="O103" t="s">
        <v>280</v>
      </c>
      <c r="P103">
        <v>3</v>
      </c>
      <c r="Q103" t="s">
        <v>3312</v>
      </c>
      <c r="R103">
        <v>40</v>
      </c>
      <c r="S103" t="s">
        <v>281</v>
      </c>
      <c r="T103">
        <v>13264</v>
      </c>
      <c r="U103" t="s">
        <v>557</v>
      </c>
      <c r="V103" t="s">
        <v>558</v>
      </c>
      <c r="W103" t="s">
        <v>559</v>
      </c>
      <c r="X103" t="s">
        <v>560</v>
      </c>
      <c r="Y103">
        <v>403513</v>
      </c>
      <c r="AA103" t="str">
        <f t="shared" si="4"/>
        <v>2004</v>
      </c>
      <c r="AB103" t="str">
        <f t="shared" si="5"/>
        <v>.1</v>
      </c>
      <c r="AC103" t="str">
        <f t="shared" si="6"/>
        <v>22</v>
      </c>
      <c r="AD103" t="str">
        <f t="shared" si="7"/>
        <v>2004..1.22</v>
      </c>
    </row>
    <row r="104" spans="3:30" x14ac:dyDescent="0.15">
      <c r="C104" s="37"/>
      <c r="L104" t="s">
        <v>612</v>
      </c>
      <c r="M104" t="s">
        <v>610</v>
      </c>
      <c r="N104" t="s">
        <v>611</v>
      </c>
      <c r="O104" t="s">
        <v>324</v>
      </c>
      <c r="P104">
        <v>2</v>
      </c>
      <c r="Q104" t="s">
        <v>3313</v>
      </c>
      <c r="R104">
        <v>40</v>
      </c>
      <c r="S104" t="s">
        <v>281</v>
      </c>
      <c r="T104">
        <v>13264</v>
      </c>
      <c r="U104" t="s">
        <v>557</v>
      </c>
      <c r="V104" t="s">
        <v>558</v>
      </c>
      <c r="W104" t="s">
        <v>559</v>
      </c>
      <c r="X104" t="s">
        <v>560</v>
      </c>
      <c r="Y104">
        <v>403513</v>
      </c>
      <c r="AA104" t="str">
        <f t="shared" si="4"/>
        <v>2005</v>
      </c>
      <c r="AB104" t="str">
        <f t="shared" si="5"/>
        <v>.0</v>
      </c>
      <c r="AC104" t="str">
        <f t="shared" si="6"/>
        <v>29</v>
      </c>
      <c r="AD104" t="str">
        <f t="shared" si="7"/>
        <v>2005..0.29</v>
      </c>
    </row>
    <row r="105" spans="3:30" x14ac:dyDescent="0.15">
      <c r="C105" s="37"/>
      <c r="L105" t="s">
        <v>615</v>
      </c>
      <c r="M105" t="s">
        <v>613</v>
      </c>
      <c r="N105" t="s">
        <v>614</v>
      </c>
      <c r="O105" t="s">
        <v>324</v>
      </c>
      <c r="P105">
        <v>3</v>
      </c>
      <c r="Q105" t="s">
        <v>3295</v>
      </c>
      <c r="R105">
        <v>40</v>
      </c>
      <c r="S105" t="s">
        <v>281</v>
      </c>
      <c r="T105">
        <v>13264</v>
      </c>
      <c r="U105" t="s">
        <v>557</v>
      </c>
      <c r="V105" t="s">
        <v>558</v>
      </c>
      <c r="W105" t="s">
        <v>559</v>
      </c>
      <c r="X105" t="s">
        <v>560</v>
      </c>
      <c r="Y105">
        <v>403513</v>
      </c>
      <c r="AA105" t="str">
        <f t="shared" si="4"/>
        <v>2004</v>
      </c>
      <c r="AB105" t="str">
        <f t="shared" si="5"/>
        <v>.0</v>
      </c>
      <c r="AC105" t="str">
        <f t="shared" si="6"/>
        <v>18</v>
      </c>
      <c r="AD105" t="str">
        <f t="shared" si="7"/>
        <v>2004..0.18</v>
      </c>
    </row>
    <row r="106" spans="3:30" x14ac:dyDescent="0.15">
      <c r="C106" s="37"/>
      <c r="L106" t="s">
        <v>618</v>
      </c>
      <c r="M106" t="s">
        <v>616</v>
      </c>
      <c r="N106" t="s">
        <v>617</v>
      </c>
      <c r="O106" t="s">
        <v>280</v>
      </c>
      <c r="P106">
        <v>2</v>
      </c>
      <c r="Q106" t="s">
        <v>3314</v>
      </c>
      <c r="R106">
        <v>40</v>
      </c>
      <c r="S106" t="s">
        <v>281</v>
      </c>
      <c r="T106">
        <v>13264</v>
      </c>
      <c r="U106" t="s">
        <v>557</v>
      </c>
      <c r="V106" t="s">
        <v>558</v>
      </c>
      <c r="W106" t="s">
        <v>559</v>
      </c>
      <c r="X106" t="s">
        <v>560</v>
      </c>
      <c r="Y106">
        <v>403513</v>
      </c>
      <c r="AA106" t="str">
        <f t="shared" si="4"/>
        <v>2005</v>
      </c>
      <c r="AB106" t="str">
        <f t="shared" si="5"/>
        <v>.0</v>
      </c>
      <c r="AC106" t="str">
        <f t="shared" si="6"/>
        <v>28</v>
      </c>
      <c r="AD106" t="str">
        <f t="shared" si="7"/>
        <v>2005..0.28</v>
      </c>
    </row>
    <row r="107" spans="3:30" x14ac:dyDescent="0.15">
      <c r="C107" s="37"/>
      <c r="L107" t="s">
        <v>621</v>
      </c>
      <c r="M107" t="s">
        <v>619</v>
      </c>
      <c r="N107" t="s">
        <v>620</v>
      </c>
      <c r="O107" t="s">
        <v>324</v>
      </c>
      <c r="P107">
        <v>1</v>
      </c>
      <c r="Q107" t="s">
        <v>3315</v>
      </c>
      <c r="R107">
        <v>40</v>
      </c>
      <c r="S107" t="s">
        <v>281</v>
      </c>
      <c r="T107">
        <v>13264</v>
      </c>
      <c r="U107" t="s">
        <v>557</v>
      </c>
      <c r="V107" t="s">
        <v>558</v>
      </c>
      <c r="W107" t="s">
        <v>559</v>
      </c>
      <c r="X107" t="s">
        <v>560</v>
      </c>
      <c r="Y107">
        <v>403513</v>
      </c>
      <c r="AA107" t="str">
        <f t="shared" si="4"/>
        <v>2007</v>
      </c>
      <c r="AB107" t="str">
        <f t="shared" si="5"/>
        <v>.0</v>
      </c>
      <c r="AC107" t="str">
        <f t="shared" si="6"/>
        <v>13</v>
      </c>
      <c r="AD107" t="str">
        <f t="shared" si="7"/>
        <v>2007..0.13</v>
      </c>
    </row>
    <row r="108" spans="3:30" x14ac:dyDescent="0.15">
      <c r="C108" s="37"/>
      <c r="L108" t="s">
        <v>624</v>
      </c>
      <c r="M108" t="s">
        <v>622</v>
      </c>
      <c r="N108" t="s">
        <v>623</v>
      </c>
      <c r="O108" t="s">
        <v>280</v>
      </c>
      <c r="P108">
        <v>1</v>
      </c>
      <c r="Q108" t="s">
        <v>3316</v>
      </c>
      <c r="R108">
        <v>40</v>
      </c>
      <c r="S108" t="s">
        <v>281</v>
      </c>
      <c r="T108">
        <v>13264</v>
      </c>
      <c r="U108" t="s">
        <v>557</v>
      </c>
      <c r="V108" t="s">
        <v>558</v>
      </c>
      <c r="W108" t="s">
        <v>559</v>
      </c>
      <c r="X108" t="s">
        <v>560</v>
      </c>
      <c r="Y108">
        <v>403513</v>
      </c>
      <c r="AA108" t="str">
        <f t="shared" si="4"/>
        <v>2006</v>
      </c>
      <c r="AB108" t="str">
        <f t="shared" si="5"/>
        <v>.1</v>
      </c>
      <c r="AC108" t="str">
        <f t="shared" si="6"/>
        <v>02</v>
      </c>
      <c r="AD108" t="str">
        <f t="shared" si="7"/>
        <v>2006..1.02</v>
      </c>
    </row>
    <row r="109" spans="3:30" x14ac:dyDescent="0.15">
      <c r="C109" s="37"/>
      <c r="L109" t="s">
        <v>627</v>
      </c>
      <c r="M109" t="s">
        <v>625</v>
      </c>
      <c r="N109" t="s">
        <v>626</v>
      </c>
      <c r="O109" t="s">
        <v>280</v>
      </c>
      <c r="P109">
        <v>3</v>
      </c>
      <c r="Q109" t="s">
        <v>3317</v>
      </c>
      <c r="R109">
        <v>40</v>
      </c>
      <c r="S109" t="s">
        <v>281</v>
      </c>
      <c r="T109">
        <v>13264</v>
      </c>
      <c r="U109" t="s">
        <v>557</v>
      </c>
      <c r="V109" t="s">
        <v>558</v>
      </c>
      <c r="W109" t="s">
        <v>559</v>
      </c>
      <c r="X109" t="s">
        <v>560</v>
      </c>
      <c r="Y109">
        <v>403513</v>
      </c>
      <c r="AA109" t="str">
        <f t="shared" si="4"/>
        <v>2004</v>
      </c>
      <c r="AB109" t="str">
        <f t="shared" si="5"/>
        <v>.0</v>
      </c>
      <c r="AC109" t="str">
        <f t="shared" si="6"/>
        <v>29</v>
      </c>
      <c r="AD109" t="str">
        <f t="shared" si="7"/>
        <v>2004..0.29</v>
      </c>
    </row>
    <row r="110" spans="3:30" x14ac:dyDescent="0.15">
      <c r="C110" s="37"/>
      <c r="L110" t="s">
        <v>630</v>
      </c>
      <c r="M110" t="s">
        <v>628</v>
      </c>
      <c r="N110" t="s">
        <v>629</v>
      </c>
      <c r="O110" t="s">
        <v>324</v>
      </c>
      <c r="P110">
        <v>1</v>
      </c>
      <c r="Q110" t="s">
        <v>3318</v>
      </c>
      <c r="R110">
        <v>40</v>
      </c>
      <c r="S110" t="s">
        <v>281</v>
      </c>
      <c r="T110">
        <v>13264</v>
      </c>
      <c r="U110" t="s">
        <v>557</v>
      </c>
      <c r="V110" t="s">
        <v>558</v>
      </c>
      <c r="W110" t="s">
        <v>559</v>
      </c>
      <c r="X110" t="s">
        <v>560</v>
      </c>
      <c r="Y110">
        <v>403513</v>
      </c>
      <c r="AA110" t="str">
        <f t="shared" si="4"/>
        <v>2006</v>
      </c>
      <c r="AB110" t="str">
        <f t="shared" si="5"/>
        <v>.1</v>
      </c>
      <c r="AC110" t="str">
        <f t="shared" si="6"/>
        <v>05</v>
      </c>
      <c r="AD110" t="str">
        <f t="shared" si="7"/>
        <v>2006..1.05</v>
      </c>
    </row>
    <row r="111" spans="3:30" x14ac:dyDescent="0.15">
      <c r="C111" s="37"/>
      <c r="L111" t="s">
        <v>633</v>
      </c>
      <c r="M111" t="s">
        <v>631</v>
      </c>
      <c r="N111" t="s">
        <v>632</v>
      </c>
      <c r="O111" t="s">
        <v>324</v>
      </c>
      <c r="P111">
        <v>2</v>
      </c>
      <c r="Q111" t="s">
        <v>3319</v>
      </c>
      <c r="R111">
        <v>40</v>
      </c>
      <c r="S111" t="s">
        <v>281</v>
      </c>
      <c r="T111">
        <v>13264</v>
      </c>
      <c r="U111" t="s">
        <v>557</v>
      </c>
      <c r="V111" t="s">
        <v>558</v>
      </c>
      <c r="W111" t="s">
        <v>559</v>
      </c>
      <c r="X111" t="s">
        <v>560</v>
      </c>
      <c r="Y111">
        <v>403513</v>
      </c>
      <c r="AA111" t="str">
        <f t="shared" si="4"/>
        <v>2005</v>
      </c>
      <c r="AB111" t="str">
        <f t="shared" si="5"/>
        <v>.0</v>
      </c>
      <c r="AC111" t="str">
        <f t="shared" si="6"/>
        <v>02</v>
      </c>
      <c r="AD111" t="str">
        <f t="shared" si="7"/>
        <v>2005..0.02</v>
      </c>
    </row>
    <row r="112" spans="3:30" x14ac:dyDescent="0.15">
      <c r="C112" s="37"/>
      <c r="L112" t="s">
        <v>636</v>
      </c>
      <c r="M112" t="s">
        <v>634</v>
      </c>
      <c r="N112" t="s">
        <v>635</v>
      </c>
      <c r="O112" t="s">
        <v>324</v>
      </c>
      <c r="P112">
        <v>1</v>
      </c>
      <c r="Q112" t="s">
        <v>3285</v>
      </c>
      <c r="R112">
        <v>40</v>
      </c>
      <c r="S112" t="s">
        <v>281</v>
      </c>
      <c r="T112">
        <v>13264</v>
      </c>
      <c r="U112" t="s">
        <v>557</v>
      </c>
      <c r="V112" t="s">
        <v>558</v>
      </c>
      <c r="W112" t="s">
        <v>559</v>
      </c>
      <c r="X112" t="s">
        <v>560</v>
      </c>
      <c r="Y112">
        <v>403513</v>
      </c>
      <c r="AA112" t="str">
        <f t="shared" si="4"/>
        <v>2006</v>
      </c>
      <c r="AB112" t="str">
        <f t="shared" si="5"/>
        <v>.0</v>
      </c>
      <c r="AC112" t="str">
        <f t="shared" si="6"/>
        <v>03</v>
      </c>
      <c r="AD112" t="str">
        <f t="shared" si="7"/>
        <v>2006..0.03</v>
      </c>
    </row>
    <row r="113" spans="3:30" x14ac:dyDescent="0.15">
      <c r="C113" s="37"/>
      <c r="L113" t="s">
        <v>639</v>
      </c>
      <c r="M113" t="s">
        <v>637</v>
      </c>
      <c r="N113" t="s">
        <v>638</v>
      </c>
      <c r="O113" t="s">
        <v>324</v>
      </c>
      <c r="P113">
        <v>3</v>
      </c>
      <c r="Q113" t="s">
        <v>3320</v>
      </c>
      <c r="R113">
        <v>40</v>
      </c>
      <c r="S113" t="s">
        <v>281</v>
      </c>
      <c r="T113">
        <v>13264</v>
      </c>
      <c r="U113" t="s">
        <v>557</v>
      </c>
      <c r="V113" t="s">
        <v>558</v>
      </c>
      <c r="W113" t="s">
        <v>559</v>
      </c>
      <c r="X113" t="s">
        <v>560</v>
      </c>
      <c r="Y113">
        <v>403513</v>
      </c>
      <c r="AA113" t="str">
        <f t="shared" si="4"/>
        <v>2004</v>
      </c>
      <c r="AB113" t="str">
        <f t="shared" si="5"/>
        <v>.0</v>
      </c>
      <c r="AC113" t="str">
        <f t="shared" si="6"/>
        <v>09</v>
      </c>
      <c r="AD113" t="str">
        <f t="shared" si="7"/>
        <v>2004..0.09</v>
      </c>
    </row>
    <row r="114" spans="3:30" x14ac:dyDescent="0.15">
      <c r="C114" s="37"/>
      <c r="L114" t="s">
        <v>642</v>
      </c>
      <c r="M114" t="s">
        <v>640</v>
      </c>
      <c r="N114" t="s">
        <v>641</v>
      </c>
      <c r="O114" t="s">
        <v>324</v>
      </c>
      <c r="P114">
        <v>3</v>
      </c>
      <c r="Q114" t="s">
        <v>3321</v>
      </c>
      <c r="R114">
        <v>40</v>
      </c>
      <c r="S114" t="s">
        <v>281</v>
      </c>
      <c r="T114">
        <v>13264</v>
      </c>
      <c r="U114" t="s">
        <v>557</v>
      </c>
      <c r="V114" t="s">
        <v>558</v>
      </c>
      <c r="W114" t="s">
        <v>559</v>
      </c>
      <c r="X114" t="s">
        <v>560</v>
      </c>
      <c r="Y114">
        <v>403513</v>
      </c>
      <c r="AA114" t="str">
        <f t="shared" si="4"/>
        <v>2004</v>
      </c>
      <c r="AB114" t="str">
        <f t="shared" si="5"/>
        <v>.0</v>
      </c>
      <c r="AC114" t="str">
        <f t="shared" si="6"/>
        <v>19</v>
      </c>
      <c r="AD114" t="str">
        <f t="shared" si="7"/>
        <v>2004..0.19</v>
      </c>
    </row>
    <row r="115" spans="3:30" x14ac:dyDescent="0.15">
      <c r="C115" s="37"/>
      <c r="L115" t="s">
        <v>645</v>
      </c>
      <c r="M115" t="s">
        <v>643</v>
      </c>
      <c r="N115" t="s">
        <v>644</v>
      </c>
      <c r="O115" t="s">
        <v>280</v>
      </c>
      <c r="P115">
        <v>2</v>
      </c>
      <c r="Q115" t="s">
        <v>3322</v>
      </c>
      <c r="R115">
        <v>40</v>
      </c>
      <c r="S115" t="s">
        <v>281</v>
      </c>
      <c r="T115">
        <v>13264</v>
      </c>
      <c r="U115" t="s">
        <v>557</v>
      </c>
      <c r="V115" t="s">
        <v>558</v>
      </c>
      <c r="W115" t="s">
        <v>559</v>
      </c>
      <c r="X115" t="s">
        <v>560</v>
      </c>
      <c r="Y115">
        <v>403513</v>
      </c>
      <c r="AA115" t="str">
        <f t="shared" si="4"/>
        <v>2005</v>
      </c>
      <c r="AB115" t="str">
        <f t="shared" si="5"/>
        <v>.0</v>
      </c>
      <c r="AC115" t="str">
        <f t="shared" si="6"/>
        <v>04</v>
      </c>
      <c r="AD115" t="str">
        <f t="shared" si="7"/>
        <v>2005..0.04</v>
      </c>
    </row>
    <row r="116" spans="3:30" x14ac:dyDescent="0.15">
      <c r="C116" s="37"/>
      <c r="L116" t="s">
        <v>648</v>
      </c>
      <c r="M116" t="s">
        <v>646</v>
      </c>
      <c r="N116" t="s">
        <v>647</v>
      </c>
      <c r="O116" t="s">
        <v>324</v>
      </c>
      <c r="P116">
        <v>3</v>
      </c>
      <c r="Q116" t="s">
        <v>3323</v>
      </c>
      <c r="R116">
        <v>40</v>
      </c>
      <c r="S116" t="s">
        <v>281</v>
      </c>
      <c r="T116">
        <v>13264</v>
      </c>
      <c r="U116" t="s">
        <v>557</v>
      </c>
      <c r="V116" t="s">
        <v>558</v>
      </c>
      <c r="W116" t="s">
        <v>559</v>
      </c>
      <c r="X116" t="s">
        <v>560</v>
      </c>
      <c r="Y116">
        <v>403513</v>
      </c>
      <c r="AA116" t="str">
        <f t="shared" si="4"/>
        <v>2004</v>
      </c>
      <c r="AB116" t="str">
        <f t="shared" si="5"/>
        <v>.1</v>
      </c>
      <c r="AC116" t="str">
        <f t="shared" si="6"/>
        <v>19</v>
      </c>
      <c r="AD116" t="str">
        <f t="shared" si="7"/>
        <v>2004..1.19</v>
      </c>
    </row>
    <row r="117" spans="3:30" x14ac:dyDescent="0.15">
      <c r="C117" s="37"/>
      <c r="L117" t="s">
        <v>651</v>
      </c>
      <c r="M117" t="s">
        <v>649</v>
      </c>
      <c r="N117" t="s">
        <v>650</v>
      </c>
      <c r="O117" t="s">
        <v>324</v>
      </c>
      <c r="P117">
        <v>3</v>
      </c>
      <c r="Q117" t="s">
        <v>3324</v>
      </c>
      <c r="R117">
        <v>40</v>
      </c>
      <c r="S117" t="s">
        <v>281</v>
      </c>
      <c r="T117">
        <v>13264</v>
      </c>
      <c r="U117" t="s">
        <v>557</v>
      </c>
      <c r="V117" t="s">
        <v>558</v>
      </c>
      <c r="W117" t="s">
        <v>559</v>
      </c>
      <c r="X117" t="s">
        <v>560</v>
      </c>
      <c r="Y117">
        <v>403513</v>
      </c>
      <c r="AA117" t="str">
        <f t="shared" si="4"/>
        <v>2004</v>
      </c>
      <c r="AB117" t="str">
        <f t="shared" si="5"/>
        <v>.0</v>
      </c>
      <c r="AC117" t="str">
        <f t="shared" si="6"/>
        <v>18</v>
      </c>
      <c r="AD117" t="str">
        <f t="shared" si="7"/>
        <v>2004..0.18</v>
      </c>
    </row>
    <row r="118" spans="3:30" x14ac:dyDescent="0.15">
      <c r="C118" s="37"/>
      <c r="L118" t="s">
        <v>654</v>
      </c>
      <c r="M118" t="s">
        <v>652</v>
      </c>
      <c r="N118" t="s">
        <v>653</v>
      </c>
      <c r="O118" t="s">
        <v>324</v>
      </c>
      <c r="P118">
        <v>1</v>
      </c>
      <c r="Q118" t="s">
        <v>3325</v>
      </c>
      <c r="R118">
        <v>40</v>
      </c>
      <c r="S118" t="s">
        <v>281</v>
      </c>
      <c r="T118">
        <v>13264</v>
      </c>
      <c r="U118" t="s">
        <v>557</v>
      </c>
      <c r="V118" t="s">
        <v>558</v>
      </c>
      <c r="W118" t="s">
        <v>559</v>
      </c>
      <c r="X118" t="s">
        <v>560</v>
      </c>
      <c r="Y118">
        <v>403513</v>
      </c>
      <c r="AA118" t="str">
        <f t="shared" si="4"/>
        <v>2006</v>
      </c>
      <c r="AB118" t="str">
        <f t="shared" si="5"/>
        <v>.0</v>
      </c>
      <c r="AC118" t="str">
        <f t="shared" si="6"/>
        <v>23</v>
      </c>
      <c r="AD118" t="str">
        <f t="shared" si="7"/>
        <v>2006..0.23</v>
      </c>
    </row>
    <row r="119" spans="3:30" x14ac:dyDescent="0.15">
      <c r="C119" s="37"/>
      <c r="L119" t="s">
        <v>657</v>
      </c>
      <c r="M119" t="s">
        <v>655</v>
      </c>
      <c r="N119" t="s">
        <v>656</v>
      </c>
      <c r="O119" t="s">
        <v>324</v>
      </c>
      <c r="P119">
        <v>3</v>
      </c>
      <c r="Q119" t="s">
        <v>3283</v>
      </c>
      <c r="R119">
        <v>40</v>
      </c>
      <c r="S119" t="s">
        <v>281</v>
      </c>
      <c r="T119">
        <v>13264</v>
      </c>
      <c r="U119" t="s">
        <v>557</v>
      </c>
      <c r="V119" t="s">
        <v>558</v>
      </c>
      <c r="W119" t="s">
        <v>559</v>
      </c>
      <c r="X119" t="s">
        <v>560</v>
      </c>
      <c r="Y119">
        <v>403513</v>
      </c>
      <c r="AA119" t="str">
        <f t="shared" si="4"/>
        <v>2004</v>
      </c>
      <c r="AB119" t="str">
        <f t="shared" si="5"/>
        <v>.0</v>
      </c>
      <c r="AC119" t="str">
        <f t="shared" si="6"/>
        <v>19</v>
      </c>
      <c r="AD119" t="str">
        <f t="shared" si="7"/>
        <v>2004..0.19</v>
      </c>
    </row>
    <row r="120" spans="3:30" x14ac:dyDescent="0.15">
      <c r="C120" s="37"/>
      <c r="L120" t="s">
        <v>660</v>
      </c>
      <c r="M120" t="s">
        <v>658</v>
      </c>
      <c r="N120" t="s">
        <v>659</v>
      </c>
      <c r="O120" t="s">
        <v>280</v>
      </c>
      <c r="P120">
        <v>2</v>
      </c>
      <c r="Q120" t="s">
        <v>3326</v>
      </c>
      <c r="R120">
        <v>40</v>
      </c>
      <c r="S120" t="s">
        <v>281</v>
      </c>
      <c r="T120">
        <v>13264</v>
      </c>
      <c r="U120" t="s">
        <v>557</v>
      </c>
      <c r="V120" t="s">
        <v>558</v>
      </c>
      <c r="W120" t="s">
        <v>559</v>
      </c>
      <c r="X120" t="s">
        <v>560</v>
      </c>
      <c r="Y120">
        <v>403513</v>
      </c>
      <c r="AA120" t="str">
        <f t="shared" si="4"/>
        <v>2006</v>
      </c>
      <c r="AB120" t="str">
        <f t="shared" si="5"/>
        <v>.0</v>
      </c>
      <c r="AC120" t="str">
        <f t="shared" si="6"/>
        <v>08</v>
      </c>
      <c r="AD120" t="str">
        <f t="shared" si="7"/>
        <v>2006..0.08</v>
      </c>
    </row>
    <row r="121" spans="3:30" x14ac:dyDescent="0.15">
      <c r="C121" s="37"/>
      <c r="L121" t="s">
        <v>663</v>
      </c>
      <c r="M121" t="s">
        <v>661</v>
      </c>
      <c r="N121" t="s">
        <v>662</v>
      </c>
      <c r="O121" t="s">
        <v>324</v>
      </c>
      <c r="P121">
        <v>2</v>
      </c>
      <c r="Q121" t="s">
        <v>3327</v>
      </c>
      <c r="R121">
        <v>40</v>
      </c>
      <c r="S121" t="s">
        <v>281</v>
      </c>
      <c r="T121">
        <v>13264</v>
      </c>
      <c r="U121" t="s">
        <v>557</v>
      </c>
      <c r="V121" t="s">
        <v>558</v>
      </c>
      <c r="W121" t="s">
        <v>559</v>
      </c>
      <c r="X121" t="s">
        <v>560</v>
      </c>
      <c r="Y121">
        <v>403513</v>
      </c>
      <c r="AA121" t="str">
        <f t="shared" si="4"/>
        <v>2005</v>
      </c>
      <c r="AB121" t="str">
        <f t="shared" si="5"/>
        <v>.0</v>
      </c>
      <c r="AC121" t="str">
        <f t="shared" si="6"/>
        <v>30</v>
      </c>
      <c r="AD121" t="str">
        <f t="shared" si="7"/>
        <v>2005..0.30</v>
      </c>
    </row>
    <row r="122" spans="3:30" x14ac:dyDescent="0.15">
      <c r="C122" s="37"/>
      <c r="L122" t="s">
        <v>666</v>
      </c>
      <c r="M122" t="s">
        <v>664</v>
      </c>
      <c r="N122" t="s">
        <v>665</v>
      </c>
      <c r="O122" t="s">
        <v>324</v>
      </c>
      <c r="P122">
        <v>2</v>
      </c>
      <c r="Q122" t="s">
        <v>3328</v>
      </c>
      <c r="R122">
        <v>40</v>
      </c>
      <c r="S122" t="s">
        <v>281</v>
      </c>
      <c r="T122">
        <v>13264</v>
      </c>
      <c r="U122" t="s">
        <v>557</v>
      </c>
      <c r="V122" t="s">
        <v>558</v>
      </c>
      <c r="W122" t="s">
        <v>559</v>
      </c>
      <c r="X122" t="s">
        <v>560</v>
      </c>
      <c r="Y122">
        <v>403513</v>
      </c>
      <c r="AA122" t="str">
        <f t="shared" si="4"/>
        <v>2005</v>
      </c>
      <c r="AB122" t="str">
        <f t="shared" si="5"/>
        <v>.0</v>
      </c>
      <c r="AC122" t="str">
        <f t="shared" si="6"/>
        <v>23</v>
      </c>
      <c r="AD122" t="str">
        <f t="shared" si="7"/>
        <v>2005..0.23</v>
      </c>
    </row>
    <row r="123" spans="3:30" x14ac:dyDescent="0.15">
      <c r="C123" s="37"/>
      <c r="L123" t="s">
        <v>669</v>
      </c>
      <c r="M123" t="s">
        <v>667</v>
      </c>
      <c r="N123" t="s">
        <v>668</v>
      </c>
      <c r="O123" t="s">
        <v>324</v>
      </c>
      <c r="P123">
        <v>2</v>
      </c>
      <c r="Q123" t="s">
        <v>3329</v>
      </c>
      <c r="R123">
        <v>40</v>
      </c>
      <c r="S123" t="s">
        <v>281</v>
      </c>
      <c r="T123">
        <v>13264</v>
      </c>
      <c r="U123" t="s">
        <v>557</v>
      </c>
      <c r="V123" t="s">
        <v>558</v>
      </c>
      <c r="W123" t="s">
        <v>559</v>
      </c>
      <c r="X123" t="s">
        <v>560</v>
      </c>
      <c r="Y123">
        <v>403513</v>
      </c>
      <c r="AA123" t="str">
        <f t="shared" si="4"/>
        <v>2005</v>
      </c>
      <c r="AB123" t="str">
        <f t="shared" si="5"/>
        <v>.1</v>
      </c>
      <c r="AC123" t="str">
        <f t="shared" si="6"/>
        <v>15</v>
      </c>
      <c r="AD123" t="str">
        <f t="shared" si="7"/>
        <v>2005..1.15</v>
      </c>
    </row>
    <row r="124" spans="3:30" x14ac:dyDescent="0.15">
      <c r="C124" s="37"/>
      <c r="L124" t="s">
        <v>672</v>
      </c>
      <c r="M124" t="s">
        <v>670</v>
      </c>
      <c r="N124" t="s">
        <v>671</v>
      </c>
      <c r="O124" t="s">
        <v>280</v>
      </c>
      <c r="P124">
        <v>3</v>
      </c>
      <c r="Q124" t="s">
        <v>3234</v>
      </c>
      <c r="R124">
        <v>40</v>
      </c>
      <c r="S124" t="s">
        <v>281</v>
      </c>
      <c r="T124">
        <v>13264</v>
      </c>
      <c r="U124" t="s">
        <v>557</v>
      </c>
      <c r="V124" t="s">
        <v>558</v>
      </c>
      <c r="W124" t="s">
        <v>559</v>
      </c>
      <c r="X124" t="s">
        <v>560</v>
      </c>
      <c r="Y124">
        <v>403513</v>
      </c>
      <c r="AA124" t="str">
        <f t="shared" si="4"/>
        <v>2005</v>
      </c>
      <c r="AB124" t="str">
        <f t="shared" si="5"/>
        <v>.0</v>
      </c>
      <c r="AC124" t="str">
        <f t="shared" si="6"/>
        <v>04</v>
      </c>
      <c r="AD124" t="str">
        <f t="shared" si="7"/>
        <v>2005..0.04</v>
      </c>
    </row>
    <row r="125" spans="3:30" x14ac:dyDescent="0.15">
      <c r="C125" s="37"/>
      <c r="L125" t="s">
        <v>675</v>
      </c>
      <c r="M125" t="s">
        <v>673</v>
      </c>
      <c r="N125" t="s">
        <v>674</v>
      </c>
      <c r="O125" t="s">
        <v>280</v>
      </c>
      <c r="P125">
        <v>3</v>
      </c>
      <c r="Q125" t="s">
        <v>3330</v>
      </c>
      <c r="R125">
        <v>40</v>
      </c>
      <c r="S125" t="s">
        <v>281</v>
      </c>
      <c r="T125">
        <v>13264</v>
      </c>
      <c r="U125" t="s">
        <v>557</v>
      </c>
      <c r="V125" t="s">
        <v>558</v>
      </c>
      <c r="W125" t="s">
        <v>559</v>
      </c>
      <c r="X125" t="s">
        <v>560</v>
      </c>
      <c r="Y125">
        <v>403513</v>
      </c>
      <c r="AA125" t="str">
        <f t="shared" si="4"/>
        <v>2004</v>
      </c>
      <c r="AB125" t="str">
        <f t="shared" si="5"/>
        <v>.0</v>
      </c>
      <c r="AC125" t="str">
        <f t="shared" si="6"/>
        <v>07</v>
      </c>
      <c r="AD125" t="str">
        <f t="shared" si="7"/>
        <v>2004..0.07</v>
      </c>
    </row>
    <row r="126" spans="3:30" x14ac:dyDescent="0.15">
      <c r="C126" s="37"/>
      <c r="L126" t="s">
        <v>678</v>
      </c>
      <c r="M126" t="s">
        <v>676</v>
      </c>
      <c r="N126" t="s">
        <v>677</v>
      </c>
      <c r="O126" t="s">
        <v>280</v>
      </c>
      <c r="P126">
        <v>3</v>
      </c>
      <c r="Q126" t="s">
        <v>3331</v>
      </c>
      <c r="R126">
        <v>40</v>
      </c>
      <c r="S126" t="s">
        <v>281</v>
      </c>
      <c r="T126">
        <v>13264</v>
      </c>
      <c r="U126" t="s">
        <v>557</v>
      </c>
      <c r="V126" t="s">
        <v>558</v>
      </c>
      <c r="W126" t="s">
        <v>559</v>
      </c>
      <c r="X126" t="s">
        <v>560</v>
      </c>
      <c r="Y126">
        <v>403513</v>
      </c>
      <c r="AA126" t="str">
        <f t="shared" si="4"/>
        <v>2004</v>
      </c>
      <c r="AB126" t="str">
        <f t="shared" si="5"/>
        <v>.1</v>
      </c>
      <c r="AC126" t="str">
        <f t="shared" si="6"/>
        <v>06</v>
      </c>
      <c r="AD126" t="str">
        <f t="shared" si="7"/>
        <v>2004..1.06</v>
      </c>
    </row>
    <row r="127" spans="3:30" x14ac:dyDescent="0.15">
      <c r="C127" s="37"/>
      <c r="L127" t="s">
        <v>681</v>
      </c>
      <c r="M127" t="s">
        <v>679</v>
      </c>
      <c r="N127" t="s">
        <v>680</v>
      </c>
      <c r="O127" t="s">
        <v>324</v>
      </c>
      <c r="P127">
        <v>2</v>
      </c>
      <c r="Q127" t="s">
        <v>3332</v>
      </c>
      <c r="R127">
        <v>40</v>
      </c>
      <c r="S127" t="s">
        <v>281</v>
      </c>
      <c r="T127">
        <v>13264</v>
      </c>
      <c r="U127" t="s">
        <v>557</v>
      </c>
      <c r="V127" t="s">
        <v>558</v>
      </c>
      <c r="W127" t="s">
        <v>559</v>
      </c>
      <c r="X127" t="s">
        <v>560</v>
      </c>
      <c r="Y127">
        <v>403513</v>
      </c>
      <c r="AA127" t="str">
        <f t="shared" si="4"/>
        <v>2005</v>
      </c>
      <c r="AB127" t="str">
        <f t="shared" si="5"/>
        <v>.0</v>
      </c>
      <c r="AC127" t="str">
        <f t="shared" si="6"/>
        <v>30</v>
      </c>
      <c r="AD127" t="str">
        <f t="shared" si="7"/>
        <v>2005..0.30</v>
      </c>
    </row>
    <row r="128" spans="3:30" x14ac:dyDescent="0.15">
      <c r="C128" s="37"/>
      <c r="L128" t="s">
        <v>684</v>
      </c>
      <c r="M128" t="s">
        <v>682</v>
      </c>
      <c r="N128" t="s">
        <v>683</v>
      </c>
      <c r="O128" t="s">
        <v>280</v>
      </c>
      <c r="P128">
        <v>3</v>
      </c>
      <c r="Q128" t="s">
        <v>3333</v>
      </c>
      <c r="R128">
        <v>40</v>
      </c>
      <c r="S128" t="s">
        <v>281</v>
      </c>
      <c r="T128">
        <v>13264</v>
      </c>
      <c r="U128" t="s">
        <v>557</v>
      </c>
      <c r="V128" t="s">
        <v>558</v>
      </c>
      <c r="W128" t="s">
        <v>559</v>
      </c>
      <c r="X128" t="s">
        <v>560</v>
      </c>
      <c r="Y128">
        <v>403513</v>
      </c>
      <c r="AA128" t="str">
        <f t="shared" si="4"/>
        <v>2004</v>
      </c>
      <c r="AB128" t="str">
        <f t="shared" si="5"/>
        <v>.0</v>
      </c>
      <c r="AC128" t="str">
        <f t="shared" si="6"/>
        <v>23</v>
      </c>
      <c r="AD128" t="str">
        <f t="shared" si="7"/>
        <v>2004..0.23</v>
      </c>
    </row>
    <row r="129" spans="3:30" x14ac:dyDescent="0.15">
      <c r="C129" s="37"/>
      <c r="L129" t="s">
        <v>687</v>
      </c>
      <c r="M129" t="s">
        <v>685</v>
      </c>
      <c r="N129" t="s">
        <v>686</v>
      </c>
      <c r="O129" t="s">
        <v>280</v>
      </c>
      <c r="P129">
        <v>1</v>
      </c>
      <c r="Q129" t="s">
        <v>3334</v>
      </c>
      <c r="R129">
        <v>40</v>
      </c>
      <c r="S129" t="s">
        <v>281</v>
      </c>
      <c r="T129">
        <v>13264</v>
      </c>
      <c r="U129" t="s">
        <v>557</v>
      </c>
      <c r="V129" t="s">
        <v>558</v>
      </c>
      <c r="W129" t="s">
        <v>559</v>
      </c>
      <c r="X129" t="s">
        <v>560</v>
      </c>
      <c r="Y129">
        <v>403513</v>
      </c>
      <c r="AA129" t="str">
        <f t="shared" si="4"/>
        <v>2006</v>
      </c>
      <c r="AB129" t="str">
        <f t="shared" si="5"/>
        <v>.1</v>
      </c>
      <c r="AC129" t="str">
        <f t="shared" si="6"/>
        <v>11</v>
      </c>
      <c r="AD129" t="str">
        <f t="shared" si="7"/>
        <v>2006..1.11</v>
      </c>
    </row>
    <row r="130" spans="3:30" x14ac:dyDescent="0.15">
      <c r="C130" s="37"/>
      <c r="L130" t="s">
        <v>690</v>
      </c>
      <c r="M130" t="s">
        <v>688</v>
      </c>
      <c r="N130" t="s">
        <v>689</v>
      </c>
      <c r="O130" t="s">
        <v>280</v>
      </c>
      <c r="P130">
        <v>2</v>
      </c>
      <c r="Q130" t="s">
        <v>3293</v>
      </c>
      <c r="R130">
        <v>40</v>
      </c>
      <c r="S130" t="s">
        <v>281</v>
      </c>
      <c r="T130">
        <v>13264</v>
      </c>
      <c r="U130" t="s">
        <v>557</v>
      </c>
      <c r="V130" t="s">
        <v>558</v>
      </c>
      <c r="W130" t="s">
        <v>559</v>
      </c>
      <c r="X130" t="s">
        <v>560</v>
      </c>
      <c r="Y130">
        <v>403513</v>
      </c>
      <c r="AA130" t="str">
        <f t="shared" si="4"/>
        <v>2006</v>
      </c>
      <c r="AB130" t="str">
        <f t="shared" si="5"/>
        <v>.0</v>
      </c>
      <c r="AC130" t="str">
        <f t="shared" si="6"/>
        <v>23</v>
      </c>
      <c r="AD130" t="str">
        <f t="shared" si="7"/>
        <v>2006..0.23</v>
      </c>
    </row>
    <row r="131" spans="3:30" x14ac:dyDescent="0.15">
      <c r="C131" s="37"/>
      <c r="L131" t="s">
        <v>693</v>
      </c>
      <c r="M131" t="s">
        <v>691</v>
      </c>
      <c r="N131" t="s">
        <v>692</v>
      </c>
      <c r="O131" t="s">
        <v>324</v>
      </c>
      <c r="P131">
        <v>2</v>
      </c>
      <c r="Q131" t="s">
        <v>3335</v>
      </c>
      <c r="R131">
        <v>40</v>
      </c>
      <c r="S131" t="s">
        <v>281</v>
      </c>
      <c r="T131">
        <v>13264</v>
      </c>
      <c r="U131" t="s">
        <v>557</v>
      </c>
      <c r="V131" t="s">
        <v>558</v>
      </c>
      <c r="W131" t="s">
        <v>559</v>
      </c>
      <c r="X131" t="s">
        <v>560</v>
      </c>
      <c r="Y131">
        <v>403513</v>
      </c>
      <c r="AA131" t="str">
        <f t="shared" ref="AA131:AA194" si="8">LEFT(Q131,4)</f>
        <v>2005</v>
      </c>
      <c r="AB131" t="str">
        <f t="shared" ref="AB131:AB194" si="9">MID(Q131,5,2)</f>
        <v>.0</v>
      </c>
      <c r="AC131" t="str">
        <f t="shared" ref="AC131:AC194" si="10">RIGHT(Q131,2)</f>
        <v>25</v>
      </c>
      <c r="AD131" t="str">
        <f t="shared" ref="AD131:AD194" si="11">AA131&amp;"."&amp;AB131&amp;"."&amp;AC131</f>
        <v>2005..0.25</v>
      </c>
    </row>
    <row r="132" spans="3:30" x14ac:dyDescent="0.15">
      <c r="L132" t="s">
        <v>696</v>
      </c>
      <c r="M132" t="s">
        <v>694</v>
      </c>
      <c r="N132" t="s">
        <v>695</v>
      </c>
      <c r="O132" t="s">
        <v>324</v>
      </c>
      <c r="P132">
        <v>2</v>
      </c>
      <c r="Q132" t="s">
        <v>3326</v>
      </c>
      <c r="R132">
        <v>40</v>
      </c>
      <c r="S132" t="s">
        <v>281</v>
      </c>
      <c r="T132">
        <v>13264</v>
      </c>
      <c r="U132" t="s">
        <v>557</v>
      </c>
      <c r="V132" t="s">
        <v>558</v>
      </c>
      <c r="W132" t="s">
        <v>559</v>
      </c>
      <c r="X132" t="s">
        <v>560</v>
      </c>
      <c r="Y132">
        <v>403513</v>
      </c>
      <c r="AA132" t="str">
        <f t="shared" si="8"/>
        <v>2006</v>
      </c>
      <c r="AB132" t="str">
        <f t="shared" si="9"/>
        <v>.0</v>
      </c>
      <c r="AC132" t="str">
        <f t="shared" si="10"/>
        <v>08</v>
      </c>
      <c r="AD132" t="str">
        <f t="shared" si="11"/>
        <v>2006..0.08</v>
      </c>
    </row>
    <row r="133" spans="3:30" x14ac:dyDescent="0.15">
      <c r="L133" t="s">
        <v>699</v>
      </c>
      <c r="M133" t="s">
        <v>697</v>
      </c>
      <c r="N133" t="s">
        <v>698</v>
      </c>
      <c r="O133" t="s">
        <v>280</v>
      </c>
      <c r="P133">
        <v>3</v>
      </c>
      <c r="Q133" t="s">
        <v>3336</v>
      </c>
      <c r="R133">
        <v>40</v>
      </c>
      <c r="S133" t="s">
        <v>281</v>
      </c>
      <c r="T133">
        <v>13264</v>
      </c>
      <c r="U133" t="s">
        <v>557</v>
      </c>
      <c r="V133" t="s">
        <v>558</v>
      </c>
      <c r="W133" t="s">
        <v>559</v>
      </c>
      <c r="X133" t="s">
        <v>560</v>
      </c>
      <c r="Y133">
        <v>403513</v>
      </c>
      <c r="AA133" t="str">
        <f t="shared" si="8"/>
        <v>2004</v>
      </c>
      <c r="AB133" t="str">
        <f t="shared" si="9"/>
        <v>.0</v>
      </c>
      <c r="AC133" t="str">
        <f t="shared" si="10"/>
        <v>16</v>
      </c>
      <c r="AD133" t="str">
        <f t="shared" si="11"/>
        <v>2004..0.16</v>
      </c>
    </row>
    <row r="134" spans="3:30" x14ac:dyDescent="0.15">
      <c r="L134" t="s">
        <v>702</v>
      </c>
      <c r="M134" t="s">
        <v>700</v>
      </c>
      <c r="N134" t="s">
        <v>701</v>
      </c>
      <c r="O134" t="s">
        <v>280</v>
      </c>
      <c r="P134">
        <v>3</v>
      </c>
      <c r="Q134" t="s">
        <v>3337</v>
      </c>
      <c r="R134">
        <v>40</v>
      </c>
      <c r="S134" t="s">
        <v>281</v>
      </c>
      <c r="T134">
        <v>13264</v>
      </c>
      <c r="U134" t="s">
        <v>557</v>
      </c>
      <c r="V134" t="s">
        <v>558</v>
      </c>
      <c r="W134" t="s">
        <v>559</v>
      </c>
      <c r="X134" t="s">
        <v>560</v>
      </c>
      <c r="Y134">
        <v>403513</v>
      </c>
      <c r="AA134" t="str">
        <f t="shared" si="8"/>
        <v>2005</v>
      </c>
      <c r="AB134" t="str">
        <f t="shared" si="9"/>
        <v>.0</v>
      </c>
      <c r="AC134" t="str">
        <f t="shared" si="10"/>
        <v>27</v>
      </c>
      <c r="AD134" t="str">
        <f t="shared" si="11"/>
        <v>2005..0.27</v>
      </c>
    </row>
    <row r="135" spans="3:30" x14ac:dyDescent="0.15">
      <c r="L135" t="s">
        <v>705</v>
      </c>
      <c r="M135" t="s">
        <v>703</v>
      </c>
      <c r="N135" t="s">
        <v>704</v>
      </c>
      <c r="O135" t="s">
        <v>280</v>
      </c>
      <c r="P135">
        <v>1</v>
      </c>
      <c r="Q135" t="s">
        <v>3338</v>
      </c>
      <c r="R135">
        <v>40</v>
      </c>
      <c r="S135" t="s">
        <v>281</v>
      </c>
      <c r="T135">
        <v>13264</v>
      </c>
      <c r="U135" t="s">
        <v>557</v>
      </c>
      <c r="V135" t="s">
        <v>558</v>
      </c>
      <c r="W135" t="s">
        <v>559</v>
      </c>
      <c r="X135" t="s">
        <v>560</v>
      </c>
      <c r="Y135">
        <v>403513</v>
      </c>
      <c r="AA135" t="str">
        <f t="shared" si="8"/>
        <v>2006</v>
      </c>
      <c r="AB135" t="str">
        <f t="shared" si="9"/>
        <v>.1</v>
      </c>
      <c r="AC135" t="str">
        <f t="shared" si="10"/>
        <v>23</v>
      </c>
      <c r="AD135" t="str">
        <f t="shared" si="11"/>
        <v>2006..1.23</v>
      </c>
    </row>
    <row r="136" spans="3:30" x14ac:dyDescent="0.15">
      <c r="L136" t="s">
        <v>708</v>
      </c>
      <c r="M136" t="s">
        <v>706</v>
      </c>
      <c r="N136" t="s">
        <v>707</v>
      </c>
      <c r="O136" t="s">
        <v>280</v>
      </c>
      <c r="P136">
        <v>1</v>
      </c>
      <c r="Q136" t="s">
        <v>3339</v>
      </c>
      <c r="R136">
        <v>40</v>
      </c>
      <c r="S136" t="s">
        <v>281</v>
      </c>
      <c r="T136">
        <v>13264</v>
      </c>
      <c r="U136" t="s">
        <v>557</v>
      </c>
      <c r="V136" t="s">
        <v>558</v>
      </c>
      <c r="W136" t="s">
        <v>559</v>
      </c>
      <c r="X136" t="s">
        <v>560</v>
      </c>
      <c r="Y136">
        <v>403513</v>
      </c>
      <c r="AA136" t="str">
        <f t="shared" si="8"/>
        <v>2006</v>
      </c>
      <c r="AB136" t="str">
        <f t="shared" si="9"/>
        <v>.0</v>
      </c>
      <c r="AC136" t="str">
        <f t="shared" si="10"/>
        <v>12</v>
      </c>
      <c r="AD136" t="str">
        <f t="shared" si="11"/>
        <v>2006..0.12</v>
      </c>
    </row>
    <row r="137" spans="3:30" x14ac:dyDescent="0.15">
      <c r="L137" t="s">
        <v>711</v>
      </c>
      <c r="M137" t="s">
        <v>709</v>
      </c>
      <c r="N137" t="s">
        <v>710</v>
      </c>
      <c r="O137" t="s">
        <v>324</v>
      </c>
      <c r="P137">
        <v>1</v>
      </c>
      <c r="Q137" t="s">
        <v>3340</v>
      </c>
      <c r="R137">
        <v>40</v>
      </c>
      <c r="S137" t="s">
        <v>281</v>
      </c>
      <c r="T137">
        <v>13264</v>
      </c>
      <c r="U137" t="s">
        <v>557</v>
      </c>
      <c r="V137" t="s">
        <v>558</v>
      </c>
      <c r="W137" t="s">
        <v>559</v>
      </c>
      <c r="X137" t="s">
        <v>560</v>
      </c>
      <c r="Y137">
        <v>403513</v>
      </c>
      <c r="AA137" t="str">
        <f t="shared" si="8"/>
        <v>2007</v>
      </c>
      <c r="AB137" t="str">
        <f t="shared" si="9"/>
        <v>.0</v>
      </c>
      <c r="AC137" t="str">
        <f t="shared" si="10"/>
        <v>11</v>
      </c>
      <c r="AD137" t="str">
        <f t="shared" si="11"/>
        <v>2007..0.11</v>
      </c>
    </row>
    <row r="138" spans="3:30" x14ac:dyDescent="0.15">
      <c r="L138" t="s">
        <v>714</v>
      </c>
      <c r="M138" t="s">
        <v>712</v>
      </c>
      <c r="N138" t="s">
        <v>713</v>
      </c>
      <c r="O138" t="s">
        <v>324</v>
      </c>
      <c r="P138">
        <v>3</v>
      </c>
      <c r="Q138" t="s">
        <v>3341</v>
      </c>
      <c r="R138">
        <v>40</v>
      </c>
      <c r="S138" t="s">
        <v>281</v>
      </c>
      <c r="T138">
        <v>13264</v>
      </c>
      <c r="U138" t="s">
        <v>557</v>
      </c>
      <c r="V138" t="s">
        <v>558</v>
      </c>
      <c r="W138" t="s">
        <v>559</v>
      </c>
      <c r="X138" t="s">
        <v>560</v>
      </c>
      <c r="Y138">
        <v>403513</v>
      </c>
      <c r="AA138" t="str">
        <f t="shared" si="8"/>
        <v>2004</v>
      </c>
      <c r="AB138" t="str">
        <f t="shared" si="9"/>
        <v>.1</v>
      </c>
      <c r="AC138" t="str">
        <f t="shared" si="10"/>
        <v>23</v>
      </c>
      <c r="AD138" t="str">
        <f t="shared" si="11"/>
        <v>2004..1.23</v>
      </c>
    </row>
    <row r="139" spans="3:30" x14ac:dyDescent="0.15">
      <c r="L139" t="s">
        <v>717</v>
      </c>
      <c r="M139" t="s">
        <v>715</v>
      </c>
      <c r="N139" t="s">
        <v>716</v>
      </c>
      <c r="O139" t="s">
        <v>280</v>
      </c>
      <c r="P139">
        <v>1</v>
      </c>
      <c r="Q139" t="s">
        <v>3342</v>
      </c>
      <c r="R139">
        <v>40</v>
      </c>
      <c r="S139" t="s">
        <v>281</v>
      </c>
      <c r="T139">
        <v>13264</v>
      </c>
      <c r="U139" t="s">
        <v>557</v>
      </c>
      <c r="V139" t="s">
        <v>558</v>
      </c>
      <c r="W139" t="s">
        <v>559</v>
      </c>
      <c r="X139" t="s">
        <v>560</v>
      </c>
      <c r="Y139">
        <v>403513</v>
      </c>
      <c r="AA139" t="str">
        <f t="shared" si="8"/>
        <v>2006</v>
      </c>
      <c r="AB139" t="str">
        <f t="shared" si="9"/>
        <v>.1</v>
      </c>
      <c r="AC139" t="str">
        <f t="shared" si="10"/>
        <v>01</v>
      </c>
      <c r="AD139" t="str">
        <f t="shared" si="11"/>
        <v>2006..1.01</v>
      </c>
    </row>
    <row r="140" spans="3:30" x14ac:dyDescent="0.15">
      <c r="L140" t="s">
        <v>720</v>
      </c>
      <c r="M140" t="s">
        <v>718</v>
      </c>
      <c r="N140" t="s">
        <v>719</v>
      </c>
      <c r="O140" t="s">
        <v>324</v>
      </c>
      <c r="P140">
        <v>1</v>
      </c>
      <c r="Q140" t="s">
        <v>3343</v>
      </c>
      <c r="R140">
        <v>40</v>
      </c>
      <c r="S140" t="s">
        <v>281</v>
      </c>
      <c r="T140">
        <v>13264</v>
      </c>
      <c r="U140" t="s">
        <v>557</v>
      </c>
      <c r="V140" t="s">
        <v>558</v>
      </c>
      <c r="W140" t="s">
        <v>559</v>
      </c>
      <c r="X140" t="s">
        <v>560</v>
      </c>
      <c r="Y140">
        <v>403513</v>
      </c>
      <c r="AA140" t="str">
        <f t="shared" si="8"/>
        <v>2006</v>
      </c>
      <c r="AB140" t="str">
        <f t="shared" si="9"/>
        <v>.0</v>
      </c>
      <c r="AC140" t="str">
        <f t="shared" si="10"/>
        <v>07</v>
      </c>
      <c r="AD140" t="str">
        <f t="shared" si="11"/>
        <v>2006..0.07</v>
      </c>
    </row>
    <row r="141" spans="3:30" x14ac:dyDescent="0.15">
      <c r="L141" t="s">
        <v>723</v>
      </c>
      <c r="M141" t="s">
        <v>721</v>
      </c>
      <c r="N141" t="s">
        <v>722</v>
      </c>
      <c r="O141" t="s">
        <v>280</v>
      </c>
      <c r="P141">
        <v>2</v>
      </c>
      <c r="Q141" t="s">
        <v>3344</v>
      </c>
      <c r="R141">
        <v>40</v>
      </c>
      <c r="S141" t="s">
        <v>281</v>
      </c>
      <c r="T141">
        <v>13264</v>
      </c>
      <c r="U141" t="s">
        <v>557</v>
      </c>
      <c r="V141" t="s">
        <v>558</v>
      </c>
      <c r="W141" t="s">
        <v>559</v>
      </c>
      <c r="X141" t="s">
        <v>560</v>
      </c>
      <c r="Y141">
        <v>403513</v>
      </c>
      <c r="AA141" t="str">
        <f t="shared" si="8"/>
        <v>2006</v>
      </c>
      <c r="AB141" t="str">
        <f t="shared" si="9"/>
        <v>.0</v>
      </c>
      <c r="AC141" t="str">
        <f t="shared" si="10"/>
        <v>30</v>
      </c>
      <c r="AD141" t="str">
        <f t="shared" si="11"/>
        <v>2006..0.30</v>
      </c>
    </row>
    <row r="142" spans="3:30" x14ac:dyDescent="0.15">
      <c r="L142" t="s">
        <v>726</v>
      </c>
      <c r="M142" t="s">
        <v>724</v>
      </c>
      <c r="N142" t="s">
        <v>725</v>
      </c>
      <c r="O142" t="s">
        <v>324</v>
      </c>
      <c r="P142">
        <v>3</v>
      </c>
      <c r="Q142" t="s">
        <v>3345</v>
      </c>
      <c r="R142">
        <v>40</v>
      </c>
      <c r="S142" t="s">
        <v>281</v>
      </c>
      <c r="T142">
        <v>13264</v>
      </c>
      <c r="U142" t="s">
        <v>557</v>
      </c>
      <c r="V142" t="s">
        <v>558</v>
      </c>
      <c r="W142" t="s">
        <v>559</v>
      </c>
      <c r="X142" t="s">
        <v>560</v>
      </c>
      <c r="Y142">
        <v>403513</v>
      </c>
      <c r="AA142" t="str">
        <f t="shared" si="8"/>
        <v>2004</v>
      </c>
      <c r="AB142" t="str">
        <f t="shared" si="9"/>
        <v>.0</v>
      </c>
      <c r="AC142" t="str">
        <f t="shared" si="10"/>
        <v>08</v>
      </c>
      <c r="AD142" t="str">
        <f t="shared" si="11"/>
        <v>2004..0.08</v>
      </c>
    </row>
    <row r="143" spans="3:30" x14ac:dyDescent="0.15">
      <c r="L143" t="s">
        <v>729</v>
      </c>
      <c r="M143" t="s">
        <v>727</v>
      </c>
      <c r="N143" t="s">
        <v>728</v>
      </c>
      <c r="O143" t="s">
        <v>280</v>
      </c>
      <c r="P143">
        <v>3</v>
      </c>
      <c r="Q143" t="s">
        <v>3346</v>
      </c>
      <c r="R143">
        <v>40</v>
      </c>
      <c r="S143" t="s">
        <v>281</v>
      </c>
      <c r="T143">
        <v>13264</v>
      </c>
      <c r="U143" t="s">
        <v>557</v>
      </c>
      <c r="V143" t="s">
        <v>558</v>
      </c>
      <c r="W143" t="s">
        <v>559</v>
      </c>
      <c r="X143" t="s">
        <v>560</v>
      </c>
      <c r="Y143">
        <v>403513</v>
      </c>
      <c r="AA143" t="str">
        <f t="shared" si="8"/>
        <v>2004</v>
      </c>
      <c r="AB143" t="str">
        <f t="shared" si="9"/>
        <v>.1</v>
      </c>
      <c r="AC143" t="str">
        <f t="shared" si="10"/>
        <v>06</v>
      </c>
      <c r="AD143" t="str">
        <f t="shared" si="11"/>
        <v>2004..1.06</v>
      </c>
    </row>
    <row r="144" spans="3:30" x14ac:dyDescent="0.15">
      <c r="L144" t="s">
        <v>732</v>
      </c>
      <c r="M144" t="s">
        <v>730</v>
      </c>
      <c r="N144" t="s">
        <v>731</v>
      </c>
      <c r="O144" t="s">
        <v>324</v>
      </c>
      <c r="P144">
        <v>3</v>
      </c>
      <c r="Q144" t="s">
        <v>3347</v>
      </c>
      <c r="R144">
        <v>40</v>
      </c>
      <c r="S144" t="s">
        <v>281</v>
      </c>
      <c r="T144">
        <v>13264</v>
      </c>
      <c r="U144" t="s">
        <v>557</v>
      </c>
      <c r="V144" t="s">
        <v>558</v>
      </c>
      <c r="W144" t="s">
        <v>559</v>
      </c>
      <c r="X144" t="s">
        <v>560</v>
      </c>
      <c r="Y144">
        <v>403513</v>
      </c>
      <c r="AA144" t="str">
        <f t="shared" si="8"/>
        <v>2004</v>
      </c>
      <c r="AB144" t="str">
        <f t="shared" si="9"/>
        <v>.1</v>
      </c>
      <c r="AC144" t="str">
        <f t="shared" si="10"/>
        <v>05</v>
      </c>
      <c r="AD144" t="str">
        <f t="shared" si="11"/>
        <v>2004..1.05</v>
      </c>
    </row>
    <row r="145" spans="12:30" x14ac:dyDescent="0.15">
      <c r="L145" t="s">
        <v>735</v>
      </c>
      <c r="M145" t="s">
        <v>733</v>
      </c>
      <c r="N145" t="s">
        <v>734</v>
      </c>
      <c r="O145" t="s">
        <v>280</v>
      </c>
      <c r="P145">
        <v>1</v>
      </c>
      <c r="Q145" t="s">
        <v>3348</v>
      </c>
      <c r="R145">
        <v>40</v>
      </c>
      <c r="S145" t="s">
        <v>281</v>
      </c>
      <c r="T145">
        <v>13264</v>
      </c>
      <c r="U145" t="s">
        <v>557</v>
      </c>
      <c r="V145" t="s">
        <v>558</v>
      </c>
      <c r="W145" t="s">
        <v>559</v>
      </c>
      <c r="X145" t="s">
        <v>560</v>
      </c>
      <c r="Y145">
        <v>403513</v>
      </c>
      <c r="AA145" t="str">
        <f t="shared" si="8"/>
        <v>2007</v>
      </c>
      <c r="AB145" t="str">
        <f t="shared" si="9"/>
        <v>.0</v>
      </c>
      <c r="AC145" t="str">
        <f t="shared" si="10"/>
        <v>09</v>
      </c>
      <c r="AD145" t="str">
        <f t="shared" si="11"/>
        <v>2007..0.09</v>
      </c>
    </row>
    <row r="146" spans="12:30" x14ac:dyDescent="0.15">
      <c r="L146" t="s">
        <v>738</v>
      </c>
      <c r="M146" t="s">
        <v>736</v>
      </c>
      <c r="N146" t="s">
        <v>737</v>
      </c>
      <c r="O146" t="s">
        <v>280</v>
      </c>
      <c r="P146">
        <v>2</v>
      </c>
      <c r="Q146" t="s">
        <v>3349</v>
      </c>
      <c r="R146">
        <v>40</v>
      </c>
      <c r="S146" t="s">
        <v>281</v>
      </c>
      <c r="T146">
        <v>13264</v>
      </c>
      <c r="U146" t="s">
        <v>557</v>
      </c>
      <c r="V146" t="s">
        <v>558</v>
      </c>
      <c r="W146" t="s">
        <v>559</v>
      </c>
      <c r="X146" t="s">
        <v>560</v>
      </c>
      <c r="Y146">
        <v>403513</v>
      </c>
      <c r="AA146" t="str">
        <f t="shared" si="8"/>
        <v>2005</v>
      </c>
      <c r="AB146" t="str">
        <f t="shared" si="9"/>
        <v>.0</v>
      </c>
      <c r="AC146" t="str">
        <f t="shared" si="10"/>
        <v>08</v>
      </c>
      <c r="AD146" t="str">
        <f t="shared" si="11"/>
        <v>2005..0.08</v>
      </c>
    </row>
    <row r="147" spans="12:30" x14ac:dyDescent="0.15">
      <c r="L147" t="s">
        <v>741</v>
      </c>
      <c r="M147" t="s">
        <v>739</v>
      </c>
      <c r="N147" t="s">
        <v>740</v>
      </c>
      <c r="O147" t="s">
        <v>324</v>
      </c>
      <c r="P147">
        <v>1</v>
      </c>
      <c r="Q147" t="s">
        <v>3350</v>
      </c>
      <c r="R147">
        <v>40</v>
      </c>
      <c r="S147" t="s">
        <v>281</v>
      </c>
      <c r="T147">
        <v>13264</v>
      </c>
      <c r="U147" t="s">
        <v>557</v>
      </c>
      <c r="V147" t="s">
        <v>558</v>
      </c>
      <c r="W147" t="s">
        <v>559</v>
      </c>
      <c r="X147" t="s">
        <v>560</v>
      </c>
      <c r="Y147">
        <v>403513</v>
      </c>
      <c r="AA147" t="str">
        <f t="shared" si="8"/>
        <v>2006</v>
      </c>
      <c r="AB147" t="str">
        <f t="shared" si="9"/>
        <v>.0</v>
      </c>
      <c r="AC147" t="str">
        <f t="shared" si="10"/>
        <v>13</v>
      </c>
      <c r="AD147" t="str">
        <f t="shared" si="11"/>
        <v>2006..0.13</v>
      </c>
    </row>
    <row r="148" spans="12:30" x14ac:dyDescent="0.15">
      <c r="L148" t="s">
        <v>744</v>
      </c>
      <c r="M148" t="s">
        <v>742</v>
      </c>
      <c r="N148" t="s">
        <v>743</v>
      </c>
      <c r="O148" t="s">
        <v>280</v>
      </c>
      <c r="P148">
        <v>1</v>
      </c>
      <c r="Q148" t="s">
        <v>3351</v>
      </c>
      <c r="R148">
        <v>40</v>
      </c>
      <c r="S148" t="s">
        <v>281</v>
      </c>
      <c r="T148">
        <v>13264</v>
      </c>
      <c r="U148" t="s">
        <v>557</v>
      </c>
      <c r="V148" t="s">
        <v>558</v>
      </c>
      <c r="W148" t="s">
        <v>559</v>
      </c>
      <c r="X148" t="s">
        <v>560</v>
      </c>
      <c r="Y148">
        <v>403513</v>
      </c>
      <c r="AA148" t="str">
        <f t="shared" si="8"/>
        <v>2006</v>
      </c>
      <c r="AB148" t="str">
        <f t="shared" si="9"/>
        <v>.0</v>
      </c>
      <c r="AC148" t="str">
        <f t="shared" si="10"/>
        <v>21</v>
      </c>
      <c r="AD148" t="str">
        <f t="shared" si="11"/>
        <v>2006..0.21</v>
      </c>
    </row>
    <row r="149" spans="12:30" x14ac:dyDescent="0.15">
      <c r="L149" t="s">
        <v>747</v>
      </c>
      <c r="M149" t="s">
        <v>745</v>
      </c>
      <c r="N149" t="s">
        <v>746</v>
      </c>
      <c r="O149" t="s">
        <v>324</v>
      </c>
      <c r="P149">
        <v>3</v>
      </c>
      <c r="Q149" t="s">
        <v>3352</v>
      </c>
      <c r="R149">
        <v>40</v>
      </c>
      <c r="S149" t="s">
        <v>281</v>
      </c>
      <c r="T149">
        <v>13264</v>
      </c>
      <c r="U149" t="s">
        <v>557</v>
      </c>
      <c r="V149" t="s">
        <v>558</v>
      </c>
      <c r="W149" t="s">
        <v>559</v>
      </c>
      <c r="X149" t="s">
        <v>560</v>
      </c>
      <c r="Y149">
        <v>403513</v>
      </c>
      <c r="AA149" t="str">
        <f t="shared" si="8"/>
        <v>2004</v>
      </c>
      <c r="AB149" t="str">
        <f t="shared" si="9"/>
        <v>.1</v>
      </c>
      <c r="AC149" t="str">
        <f t="shared" si="10"/>
        <v>30</v>
      </c>
      <c r="AD149" t="str">
        <f t="shared" si="11"/>
        <v>2004..1.30</v>
      </c>
    </row>
    <row r="150" spans="12:30" x14ac:dyDescent="0.15">
      <c r="L150" t="s">
        <v>750</v>
      </c>
      <c r="M150" t="s">
        <v>748</v>
      </c>
      <c r="N150" t="s">
        <v>749</v>
      </c>
      <c r="O150" t="s">
        <v>324</v>
      </c>
      <c r="P150">
        <v>1</v>
      </c>
      <c r="Q150" t="s">
        <v>3353</v>
      </c>
      <c r="R150">
        <v>40</v>
      </c>
      <c r="S150" t="s">
        <v>281</v>
      </c>
      <c r="T150">
        <v>13264</v>
      </c>
      <c r="U150" t="s">
        <v>557</v>
      </c>
      <c r="V150" t="s">
        <v>558</v>
      </c>
      <c r="W150" t="s">
        <v>559</v>
      </c>
      <c r="X150" t="s">
        <v>560</v>
      </c>
      <c r="Y150">
        <v>403513</v>
      </c>
      <c r="AA150" t="str">
        <f t="shared" si="8"/>
        <v>2007</v>
      </c>
      <c r="AB150" t="str">
        <f t="shared" si="9"/>
        <v>.0</v>
      </c>
      <c r="AC150" t="str">
        <f t="shared" si="10"/>
        <v>15</v>
      </c>
      <c r="AD150" t="str">
        <f t="shared" si="11"/>
        <v>2007..0.15</v>
      </c>
    </row>
    <row r="151" spans="12:30" x14ac:dyDescent="0.15">
      <c r="L151" t="s">
        <v>753</v>
      </c>
      <c r="M151" t="s">
        <v>751</v>
      </c>
      <c r="N151" t="s">
        <v>752</v>
      </c>
      <c r="O151" t="s">
        <v>324</v>
      </c>
      <c r="P151">
        <v>3</v>
      </c>
      <c r="Q151" t="s">
        <v>3311</v>
      </c>
      <c r="R151">
        <v>40</v>
      </c>
      <c r="S151" t="s">
        <v>281</v>
      </c>
      <c r="T151">
        <v>13264</v>
      </c>
      <c r="U151" t="s">
        <v>557</v>
      </c>
      <c r="V151" t="s">
        <v>558</v>
      </c>
      <c r="W151" t="s">
        <v>559</v>
      </c>
      <c r="X151" t="s">
        <v>560</v>
      </c>
      <c r="Y151">
        <v>403513</v>
      </c>
      <c r="AA151" t="str">
        <f t="shared" si="8"/>
        <v>2004</v>
      </c>
      <c r="AB151" t="str">
        <f t="shared" si="9"/>
        <v>.1</v>
      </c>
      <c r="AC151" t="str">
        <f t="shared" si="10"/>
        <v>27</v>
      </c>
      <c r="AD151" t="str">
        <f t="shared" si="11"/>
        <v>2004..1.27</v>
      </c>
    </row>
    <row r="152" spans="12:30" x14ac:dyDescent="0.15">
      <c r="L152" t="s">
        <v>756</v>
      </c>
      <c r="M152" t="s">
        <v>754</v>
      </c>
      <c r="N152" t="s">
        <v>755</v>
      </c>
      <c r="O152" t="s">
        <v>280</v>
      </c>
      <c r="P152">
        <v>1</v>
      </c>
      <c r="Q152" t="s">
        <v>3284</v>
      </c>
      <c r="R152">
        <v>40</v>
      </c>
      <c r="S152" t="s">
        <v>281</v>
      </c>
      <c r="T152">
        <v>13264</v>
      </c>
      <c r="U152" t="s">
        <v>557</v>
      </c>
      <c r="V152" t="s">
        <v>558</v>
      </c>
      <c r="W152" t="s">
        <v>559</v>
      </c>
      <c r="X152" t="s">
        <v>560</v>
      </c>
      <c r="Y152">
        <v>403513</v>
      </c>
      <c r="AA152" t="str">
        <f t="shared" si="8"/>
        <v>2006</v>
      </c>
      <c r="AB152" t="str">
        <f t="shared" si="9"/>
        <v>.1</v>
      </c>
      <c r="AC152" t="str">
        <f t="shared" si="10"/>
        <v>09</v>
      </c>
      <c r="AD152" t="str">
        <f t="shared" si="11"/>
        <v>2006..1.09</v>
      </c>
    </row>
    <row r="153" spans="12:30" x14ac:dyDescent="0.15">
      <c r="L153" t="s">
        <v>759</v>
      </c>
      <c r="M153" t="s">
        <v>757</v>
      </c>
      <c r="N153" t="s">
        <v>758</v>
      </c>
      <c r="O153" t="s">
        <v>324</v>
      </c>
      <c r="P153">
        <v>1</v>
      </c>
      <c r="Q153" t="s">
        <v>3354</v>
      </c>
      <c r="R153">
        <v>40</v>
      </c>
      <c r="S153" t="s">
        <v>281</v>
      </c>
      <c r="T153">
        <v>13264</v>
      </c>
      <c r="U153" t="s">
        <v>557</v>
      </c>
      <c r="V153" t="s">
        <v>558</v>
      </c>
      <c r="W153" t="s">
        <v>559</v>
      </c>
      <c r="X153" t="s">
        <v>560</v>
      </c>
      <c r="Y153">
        <v>403513</v>
      </c>
      <c r="AA153" t="str">
        <f t="shared" si="8"/>
        <v>2006</v>
      </c>
      <c r="AB153" t="str">
        <f t="shared" si="9"/>
        <v>.0</v>
      </c>
      <c r="AC153" t="str">
        <f t="shared" si="10"/>
        <v>14</v>
      </c>
      <c r="AD153" t="str">
        <f t="shared" si="11"/>
        <v>2006..0.14</v>
      </c>
    </row>
    <row r="154" spans="12:30" x14ac:dyDescent="0.15">
      <c r="L154" t="s">
        <v>762</v>
      </c>
      <c r="M154" t="s">
        <v>760</v>
      </c>
      <c r="N154" t="s">
        <v>761</v>
      </c>
      <c r="O154" t="s">
        <v>324</v>
      </c>
      <c r="P154">
        <v>1</v>
      </c>
      <c r="Q154" t="s">
        <v>3355</v>
      </c>
      <c r="R154">
        <v>40</v>
      </c>
      <c r="S154" t="s">
        <v>281</v>
      </c>
      <c r="T154">
        <v>13264</v>
      </c>
      <c r="U154" t="s">
        <v>557</v>
      </c>
      <c r="V154" t="s">
        <v>558</v>
      </c>
      <c r="W154" t="s">
        <v>559</v>
      </c>
      <c r="X154" t="s">
        <v>560</v>
      </c>
      <c r="Y154">
        <v>403513</v>
      </c>
      <c r="AA154" t="str">
        <f t="shared" si="8"/>
        <v>2007</v>
      </c>
      <c r="AB154" t="str">
        <f t="shared" si="9"/>
        <v>.0</v>
      </c>
      <c r="AC154" t="str">
        <f t="shared" si="10"/>
        <v>21</v>
      </c>
      <c r="AD154" t="str">
        <f t="shared" si="11"/>
        <v>2007..0.21</v>
      </c>
    </row>
    <row r="155" spans="12:30" x14ac:dyDescent="0.15">
      <c r="L155" t="s">
        <v>765</v>
      </c>
      <c r="M155" t="s">
        <v>763</v>
      </c>
      <c r="N155" t="s">
        <v>764</v>
      </c>
      <c r="O155" t="s">
        <v>324</v>
      </c>
      <c r="P155">
        <v>1</v>
      </c>
      <c r="Q155" t="s">
        <v>3356</v>
      </c>
      <c r="R155">
        <v>40</v>
      </c>
      <c r="S155" t="s">
        <v>281</v>
      </c>
      <c r="T155">
        <v>13264</v>
      </c>
      <c r="U155" t="s">
        <v>557</v>
      </c>
      <c r="V155" t="s">
        <v>558</v>
      </c>
      <c r="W155" t="s">
        <v>559</v>
      </c>
      <c r="X155" t="s">
        <v>560</v>
      </c>
      <c r="Y155">
        <v>403513</v>
      </c>
      <c r="AA155" t="str">
        <f t="shared" si="8"/>
        <v>2006</v>
      </c>
      <c r="AB155" t="str">
        <f t="shared" si="9"/>
        <v>.0</v>
      </c>
      <c r="AC155" t="str">
        <f t="shared" si="10"/>
        <v>13</v>
      </c>
      <c r="AD155" t="str">
        <f t="shared" si="11"/>
        <v>2006..0.13</v>
      </c>
    </row>
    <row r="156" spans="12:30" x14ac:dyDescent="0.15">
      <c r="L156" t="s">
        <v>768</v>
      </c>
      <c r="M156" t="s">
        <v>766</v>
      </c>
      <c r="N156" t="s">
        <v>767</v>
      </c>
      <c r="O156" t="s">
        <v>280</v>
      </c>
      <c r="P156">
        <v>1</v>
      </c>
      <c r="Q156" t="s">
        <v>3357</v>
      </c>
      <c r="R156">
        <v>40</v>
      </c>
      <c r="S156" t="s">
        <v>281</v>
      </c>
      <c r="T156">
        <v>13264</v>
      </c>
      <c r="U156" t="s">
        <v>557</v>
      </c>
      <c r="V156" t="s">
        <v>558</v>
      </c>
      <c r="W156" t="s">
        <v>559</v>
      </c>
      <c r="X156" t="s">
        <v>560</v>
      </c>
      <c r="Y156">
        <v>403513</v>
      </c>
      <c r="AA156" t="str">
        <f t="shared" si="8"/>
        <v>2006</v>
      </c>
      <c r="AB156" t="str">
        <f t="shared" si="9"/>
        <v>.1</v>
      </c>
      <c r="AC156" t="str">
        <f t="shared" si="10"/>
        <v>16</v>
      </c>
      <c r="AD156" t="str">
        <f t="shared" si="11"/>
        <v>2006..1.16</v>
      </c>
    </row>
    <row r="157" spans="12:30" x14ac:dyDescent="0.15">
      <c r="L157" t="s">
        <v>771</v>
      </c>
      <c r="M157" t="s">
        <v>769</v>
      </c>
      <c r="N157" t="s">
        <v>770</v>
      </c>
      <c r="O157" t="s">
        <v>324</v>
      </c>
      <c r="P157">
        <v>3</v>
      </c>
      <c r="Q157" t="s">
        <v>3358</v>
      </c>
      <c r="R157">
        <v>40</v>
      </c>
      <c r="S157" t="s">
        <v>281</v>
      </c>
      <c r="T157">
        <v>13264</v>
      </c>
      <c r="U157" t="s">
        <v>557</v>
      </c>
      <c r="V157" t="s">
        <v>558</v>
      </c>
      <c r="W157" t="s">
        <v>559</v>
      </c>
      <c r="X157" t="s">
        <v>560</v>
      </c>
      <c r="Y157">
        <v>403513</v>
      </c>
      <c r="AA157" t="str">
        <f t="shared" si="8"/>
        <v>2004</v>
      </c>
      <c r="AB157" t="str">
        <f t="shared" si="9"/>
        <v>.0</v>
      </c>
      <c r="AC157" t="str">
        <f t="shared" si="10"/>
        <v>22</v>
      </c>
      <c r="AD157" t="str">
        <f t="shared" si="11"/>
        <v>2004..0.22</v>
      </c>
    </row>
    <row r="158" spans="12:30" x14ac:dyDescent="0.15">
      <c r="L158" t="s">
        <v>774</v>
      </c>
      <c r="M158" t="s">
        <v>772</v>
      </c>
      <c r="N158" t="s">
        <v>773</v>
      </c>
      <c r="O158" t="s">
        <v>324</v>
      </c>
      <c r="P158">
        <v>3</v>
      </c>
      <c r="Q158" t="s">
        <v>3333</v>
      </c>
      <c r="R158">
        <v>40</v>
      </c>
      <c r="S158" t="s">
        <v>281</v>
      </c>
      <c r="T158">
        <v>13264</v>
      </c>
      <c r="U158" t="s">
        <v>557</v>
      </c>
      <c r="V158" t="s">
        <v>558</v>
      </c>
      <c r="W158" t="s">
        <v>559</v>
      </c>
      <c r="X158" t="s">
        <v>560</v>
      </c>
      <c r="Y158">
        <v>403513</v>
      </c>
      <c r="AA158" t="str">
        <f t="shared" si="8"/>
        <v>2004</v>
      </c>
      <c r="AB158" t="str">
        <f t="shared" si="9"/>
        <v>.0</v>
      </c>
      <c r="AC158" t="str">
        <f t="shared" si="10"/>
        <v>23</v>
      </c>
      <c r="AD158" t="str">
        <f t="shared" si="11"/>
        <v>2004..0.23</v>
      </c>
    </row>
    <row r="159" spans="12:30" x14ac:dyDescent="0.15">
      <c r="L159" t="s">
        <v>777</v>
      </c>
      <c r="M159" t="s">
        <v>775</v>
      </c>
      <c r="N159" t="s">
        <v>776</v>
      </c>
      <c r="O159" t="s">
        <v>280</v>
      </c>
      <c r="P159">
        <v>3</v>
      </c>
      <c r="Q159" t="s">
        <v>3359</v>
      </c>
      <c r="R159">
        <v>40</v>
      </c>
      <c r="S159" t="s">
        <v>281</v>
      </c>
      <c r="T159">
        <v>13264</v>
      </c>
      <c r="U159" t="s">
        <v>557</v>
      </c>
      <c r="V159" t="s">
        <v>558</v>
      </c>
      <c r="W159" t="s">
        <v>559</v>
      </c>
      <c r="X159" t="s">
        <v>560</v>
      </c>
      <c r="Y159">
        <v>403513</v>
      </c>
      <c r="AA159" t="str">
        <f t="shared" si="8"/>
        <v>2004</v>
      </c>
      <c r="AB159" t="str">
        <f t="shared" si="9"/>
        <v>.1</v>
      </c>
      <c r="AC159" t="str">
        <f t="shared" si="10"/>
        <v>04</v>
      </c>
      <c r="AD159" t="str">
        <f t="shared" si="11"/>
        <v>2004..1.04</v>
      </c>
    </row>
    <row r="160" spans="12:30" x14ac:dyDescent="0.15">
      <c r="L160" t="s">
        <v>780</v>
      </c>
      <c r="M160" t="s">
        <v>778</v>
      </c>
      <c r="N160" t="s">
        <v>779</v>
      </c>
      <c r="O160" t="s">
        <v>280</v>
      </c>
      <c r="P160">
        <v>2</v>
      </c>
      <c r="Q160" t="s">
        <v>3360</v>
      </c>
      <c r="R160">
        <v>40</v>
      </c>
      <c r="S160" t="s">
        <v>281</v>
      </c>
      <c r="T160">
        <v>13264</v>
      </c>
      <c r="U160" t="s">
        <v>557</v>
      </c>
      <c r="V160" t="s">
        <v>558</v>
      </c>
      <c r="W160" t="s">
        <v>559</v>
      </c>
      <c r="X160" t="s">
        <v>560</v>
      </c>
      <c r="Y160">
        <v>403513</v>
      </c>
      <c r="AA160" t="str">
        <f t="shared" si="8"/>
        <v>2005</v>
      </c>
      <c r="AB160" t="str">
        <f t="shared" si="9"/>
        <v>.0</v>
      </c>
      <c r="AC160" t="str">
        <f t="shared" si="10"/>
        <v>26</v>
      </c>
      <c r="AD160" t="str">
        <f t="shared" si="11"/>
        <v>2005..0.26</v>
      </c>
    </row>
    <row r="161" spans="12:30" x14ac:dyDescent="0.15">
      <c r="L161" t="s">
        <v>787</v>
      </c>
      <c r="M161" t="s">
        <v>781</v>
      </c>
      <c r="N161" t="s">
        <v>782</v>
      </c>
      <c r="O161" t="s">
        <v>324</v>
      </c>
      <c r="P161">
        <v>2</v>
      </c>
      <c r="Q161" t="s">
        <v>3361</v>
      </c>
      <c r="R161">
        <v>40</v>
      </c>
      <c r="S161" t="s">
        <v>281</v>
      </c>
      <c r="T161">
        <v>13258</v>
      </c>
      <c r="U161" t="s">
        <v>783</v>
      </c>
      <c r="V161" t="s">
        <v>784</v>
      </c>
      <c r="W161" t="s">
        <v>785</v>
      </c>
      <c r="X161" t="s">
        <v>786</v>
      </c>
      <c r="Y161">
        <v>403507</v>
      </c>
      <c r="AA161" t="str">
        <f t="shared" si="8"/>
        <v>2005</v>
      </c>
      <c r="AB161" t="str">
        <f t="shared" si="9"/>
        <v>.0</v>
      </c>
      <c r="AC161" t="str">
        <f t="shared" si="10"/>
        <v>12</v>
      </c>
      <c r="AD161" t="str">
        <f t="shared" si="11"/>
        <v>2005..0.12</v>
      </c>
    </row>
    <row r="162" spans="12:30" x14ac:dyDescent="0.15">
      <c r="L162" t="s">
        <v>790</v>
      </c>
      <c r="M162" t="s">
        <v>788</v>
      </c>
      <c r="N162" t="s">
        <v>789</v>
      </c>
      <c r="O162" t="s">
        <v>324</v>
      </c>
      <c r="P162">
        <v>2</v>
      </c>
      <c r="Q162" t="s">
        <v>3362</v>
      </c>
      <c r="R162">
        <v>40</v>
      </c>
      <c r="S162" t="s">
        <v>281</v>
      </c>
      <c r="T162">
        <v>13258</v>
      </c>
      <c r="U162" t="s">
        <v>783</v>
      </c>
      <c r="V162" t="s">
        <v>784</v>
      </c>
      <c r="W162" t="s">
        <v>785</v>
      </c>
      <c r="X162" t="s">
        <v>786</v>
      </c>
      <c r="Y162">
        <v>403507</v>
      </c>
      <c r="AA162" t="str">
        <f t="shared" si="8"/>
        <v>2005</v>
      </c>
      <c r="AB162" t="str">
        <f t="shared" si="9"/>
        <v>.0</v>
      </c>
      <c r="AC162" t="str">
        <f t="shared" si="10"/>
        <v>17</v>
      </c>
      <c r="AD162" t="str">
        <f t="shared" si="11"/>
        <v>2005..0.17</v>
      </c>
    </row>
    <row r="163" spans="12:30" x14ac:dyDescent="0.15">
      <c r="L163" t="s">
        <v>793</v>
      </c>
      <c r="M163" t="s">
        <v>791</v>
      </c>
      <c r="N163" t="s">
        <v>792</v>
      </c>
      <c r="O163" t="s">
        <v>324</v>
      </c>
      <c r="P163">
        <v>2</v>
      </c>
      <c r="Q163" t="s">
        <v>3363</v>
      </c>
      <c r="R163">
        <v>40</v>
      </c>
      <c r="S163" t="s">
        <v>281</v>
      </c>
      <c r="T163">
        <v>13258</v>
      </c>
      <c r="U163" t="s">
        <v>783</v>
      </c>
      <c r="V163" t="s">
        <v>784</v>
      </c>
      <c r="W163" t="s">
        <v>785</v>
      </c>
      <c r="X163" t="s">
        <v>786</v>
      </c>
      <c r="Y163">
        <v>403507</v>
      </c>
      <c r="AA163" t="str">
        <f t="shared" si="8"/>
        <v>2005</v>
      </c>
      <c r="AB163" t="str">
        <f t="shared" si="9"/>
        <v>.1</v>
      </c>
      <c r="AC163" t="str">
        <f t="shared" si="10"/>
        <v>26</v>
      </c>
      <c r="AD163" t="str">
        <f t="shared" si="11"/>
        <v>2005..1.26</v>
      </c>
    </row>
    <row r="164" spans="12:30" x14ac:dyDescent="0.15">
      <c r="L164" t="s">
        <v>800</v>
      </c>
      <c r="M164" t="s">
        <v>794</v>
      </c>
      <c r="N164" t="s">
        <v>795</v>
      </c>
      <c r="O164" t="s">
        <v>324</v>
      </c>
      <c r="P164">
        <v>1</v>
      </c>
      <c r="Q164" t="s">
        <v>3364</v>
      </c>
      <c r="R164">
        <v>40</v>
      </c>
      <c r="S164" t="s">
        <v>281</v>
      </c>
      <c r="T164">
        <v>13256</v>
      </c>
      <c r="U164" t="s">
        <v>796</v>
      </c>
      <c r="V164" t="s">
        <v>797</v>
      </c>
      <c r="W164" t="s">
        <v>798</v>
      </c>
      <c r="X164" t="s">
        <v>799</v>
      </c>
      <c r="Y164">
        <v>403505</v>
      </c>
      <c r="AA164" t="str">
        <f t="shared" si="8"/>
        <v>2007</v>
      </c>
      <c r="AB164" t="str">
        <f t="shared" si="9"/>
        <v>.0</v>
      </c>
      <c r="AC164" t="str">
        <f t="shared" si="10"/>
        <v>06</v>
      </c>
      <c r="AD164" t="str">
        <f t="shared" si="11"/>
        <v>2007..0.06</v>
      </c>
    </row>
    <row r="165" spans="12:30" x14ac:dyDescent="0.15">
      <c r="L165" t="s">
        <v>803</v>
      </c>
      <c r="M165" t="s">
        <v>801</v>
      </c>
      <c r="N165" t="s">
        <v>802</v>
      </c>
      <c r="O165" t="s">
        <v>324</v>
      </c>
      <c r="P165">
        <v>1</v>
      </c>
      <c r="Q165" t="s">
        <v>3365</v>
      </c>
      <c r="R165">
        <v>40</v>
      </c>
      <c r="S165" t="s">
        <v>281</v>
      </c>
      <c r="T165">
        <v>13256</v>
      </c>
      <c r="U165" t="s">
        <v>796</v>
      </c>
      <c r="V165" t="s">
        <v>797</v>
      </c>
      <c r="W165" t="s">
        <v>798</v>
      </c>
      <c r="X165" t="s">
        <v>799</v>
      </c>
      <c r="Y165">
        <v>403505</v>
      </c>
      <c r="AA165" t="str">
        <f t="shared" si="8"/>
        <v>2006</v>
      </c>
      <c r="AB165" t="str">
        <f t="shared" si="9"/>
        <v>.0</v>
      </c>
      <c r="AC165" t="str">
        <f t="shared" si="10"/>
        <v>25</v>
      </c>
      <c r="AD165" t="str">
        <f t="shared" si="11"/>
        <v>2006..0.25</v>
      </c>
    </row>
    <row r="166" spans="12:30" x14ac:dyDescent="0.15">
      <c r="L166" t="s">
        <v>806</v>
      </c>
      <c r="M166" t="s">
        <v>804</v>
      </c>
      <c r="N166" t="s">
        <v>805</v>
      </c>
      <c r="O166" t="s">
        <v>324</v>
      </c>
      <c r="P166">
        <v>3</v>
      </c>
      <c r="Q166" t="s">
        <v>3366</v>
      </c>
      <c r="R166">
        <v>40</v>
      </c>
      <c r="S166" t="s">
        <v>281</v>
      </c>
      <c r="T166">
        <v>13256</v>
      </c>
      <c r="U166" t="s">
        <v>796</v>
      </c>
      <c r="V166" t="s">
        <v>797</v>
      </c>
      <c r="W166" t="s">
        <v>798</v>
      </c>
      <c r="X166" t="s">
        <v>799</v>
      </c>
      <c r="Y166">
        <v>403505</v>
      </c>
      <c r="AA166" t="str">
        <f t="shared" si="8"/>
        <v>2004</v>
      </c>
      <c r="AB166" t="str">
        <f t="shared" si="9"/>
        <v>.1</v>
      </c>
      <c r="AC166" t="str">
        <f t="shared" si="10"/>
        <v>13</v>
      </c>
      <c r="AD166" t="str">
        <f t="shared" si="11"/>
        <v>2004..1.13</v>
      </c>
    </row>
    <row r="167" spans="12:30" x14ac:dyDescent="0.15">
      <c r="L167" t="s">
        <v>809</v>
      </c>
      <c r="M167" t="s">
        <v>807</v>
      </c>
      <c r="N167" t="s">
        <v>808</v>
      </c>
      <c r="O167" t="s">
        <v>324</v>
      </c>
      <c r="P167">
        <v>3</v>
      </c>
      <c r="Q167" t="s">
        <v>3367</v>
      </c>
      <c r="R167">
        <v>40</v>
      </c>
      <c r="S167" t="s">
        <v>281</v>
      </c>
      <c r="T167">
        <v>13256</v>
      </c>
      <c r="U167" t="s">
        <v>796</v>
      </c>
      <c r="V167" t="s">
        <v>797</v>
      </c>
      <c r="W167" t="s">
        <v>798</v>
      </c>
      <c r="X167" t="s">
        <v>799</v>
      </c>
      <c r="Y167">
        <v>403505</v>
      </c>
      <c r="AA167" t="str">
        <f t="shared" si="8"/>
        <v>2004</v>
      </c>
      <c r="AB167" t="str">
        <f t="shared" si="9"/>
        <v>.1</v>
      </c>
      <c r="AC167" t="str">
        <f t="shared" si="10"/>
        <v>13</v>
      </c>
      <c r="AD167" t="str">
        <f t="shared" si="11"/>
        <v>2004..1.13</v>
      </c>
    </row>
    <row r="168" spans="12:30" x14ac:dyDescent="0.15">
      <c r="L168" t="s">
        <v>812</v>
      </c>
      <c r="M168" t="s">
        <v>810</v>
      </c>
      <c r="N168" t="s">
        <v>811</v>
      </c>
      <c r="O168" t="s">
        <v>324</v>
      </c>
      <c r="P168">
        <v>2</v>
      </c>
      <c r="Q168" t="s">
        <v>3368</v>
      </c>
      <c r="R168">
        <v>40</v>
      </c>
      <c r="S168" t="s">
        <v>281</v>
      </c>
      <c r="T168">
        <v>13256</v>
      </c>
      <c r="U168" t="s">
        <v>796</v>
      </c>
      <c r="V168" t="s">
        <v>797</v>
      </c>
      <c r="W168" t="s">
        <v>798</v>
      </c>
      <c r="X168" t="s">
        <v>799</v>
      </c>
      <c r="Y168">
        <v>403505</v>
      </c>
      <c r="AA168" t="str">
        <f t="shared" si="8"/>
        <v>2005</v>
      </c>
      <c r="AB168" t="str">
        <f t="shared" si="9"/>
        <v>.1</v>
      </c>
      <c r="AC168" t="str">
        <f t="shared" si="10"/>
        <v>03</v>
      </c>
      <c r="AD168" t="str">
        <f t="shared" si="11"/>
        <v>2005..1.03</v>
      </c>
    </row>
    <row r="169" spans="12:30" x14ac:dyDescent="0.15">
      <c r="L169" t="s">
        <v>815</v>
      </c>
      <c r="M169" t="s">
        <v>813</v>
      </c>
      <c r="N169" t="s">
        <v>814</v>
      </c>
      <c r="O169" t="s">
        <v>324</v>
      </c>
      <c r="P169">
        <v>3</v>
      </c>
      <c r="Q169" t="s">
        <v>3369</v>
      </c>
      <c r="R169">
        <v>40</v>
      </c>
      <c r="S169" t="s">
        <v>281</v>
      </c>
      <c r="T169">
        <v>13256</v>
      </c>
      <c r="U169" t="s">
        <v>796</v>
      </c>
      <c r="V169" t="s">
        <v>797</v>
      </c>
      <c r="W169" t="s">
        <v>798</v>
      </c>
      <c r="X169" t="s">
        <v>799</v>
      </c>
      <c r="Y169">
        <v>403505</v>
      </c>
      <c r="AA169" t="str">
        <f t="shared" si="8"/>
        <v>2004</v>
      </c>
      <c r="AB169" t="str">
        <f t="shared" si="9"/>
        <v>.0</v>
      </c>
      <c r="AC169" t="str">
        <f t="shared" si="10"/>
        <v>12</v>
      </c>
      <c r="AD169" t="str">
        <f t="shared" si="11"/>
        <v>2004..0.12</v>
      </c>
    </row>
    <row r="170" spans="12:30" x14ac:dyDescent="0.15">
      <c r="L170" t="s">
        <v>818</v>
      </c>
      <c r="M170" t="s">
        <v>816</v>
      </c>
      <c r="N170" t="s">
        <v>817</v>
      </c>
      <c r="O170" t="s">
        <v>324</v>
      </c>
      <c r="P170">
        <v>1</v>
      </c>
      <c r="Q170" t="s">
        <v>3370</v>
      </c>
      <c r="R170">
        <v>40</v>
      </c>
      <c r="S170" t="s">
        <v>281</v>
      </c>
      <c r="T170">
        <v>13256</v>
      </c>
      <c r="U170" t="s">
        <v>796</v>
      </c>
      <c r="V170" t="s">
        <v>797</v>
      </c>
      <c r="W170" t="s">
        <v>798</v>
      </c>
      <c r="X170" t="s">
        <v>799</v>
      </c>
      <c r="Y170">
        <v>403505</v>
      </c>
      <c r="AA170" t="str">
        <f t="shared" si="8"/>
        <v>2006</v>
      </c>
      <c r="AB170" t="str">
        <f t="shared" si="9"/>
        <v>.1</v>
      </c>
      <c r="AC170" t="str">
        <f t="shared" si="10"/>
        <v>27</v>
      </c>
      <c r="AD170" t="str">
        <f t="shared" si="11"/>
        <v>2006..1.27</v>
      </c>
    </row>
    <row r="171" spans="12:30" x14ac:dyDescent="0.15">
      <c r="L171" t="s">
        <v>821</v>
      </c>
      <c r="M171" t="s">
        <v>819</v>
      </c>
      <c r="N171" t="s">
        <v>820</v>
      </c>
      <c r="O171" t="s">
        <v>324</v>
      </c>
      <c r="P171">
        <v>1</v>
      </c>
      <c r="Q171" t="s">
        <v>3371</v>
      </c>
      <c r="R171">
        <v>40</v>
      </c>
      <c r="S171" t="s">
        <v>281</v>
      </c>
      <c r="T171">
        <v>13256</v>
      </c>
      <c r="U171" t="s">
        <v>796</v>
      </c>
      <c r="V171" t="s">
        <v>797</v>
      </c>
      <c r="W171" t="s">
        <v>798</v>
      </c>
      <c r="X171" t="s">
        <v>799</v>
      </c>
      <c r="Y171">
        <v>403505</v>
      </c>
      <c r="AA171" t="str">
        <f t="shared" si="8"/>
        <v>2006</v>
      </c>
      <c r="AB171" t="str">
        <f t="shared" si="9"/>
        <v>.0</v>
      </c>
      <c r="AC171" t="str">
        <f t="shared" si="10"/>
        <v>13</v>
      </c>
      <c r="AD171" t="str">
        <f t="shared" si="11"/>
        <v>2006..0.13</v>
      </c>
    </row>
    <row r="172" spans="12:30" x14ac:dyDescent="0.15">
      <c r="L172" t="s">
        <v>824</v>
      </c>
      <c r="M172" t="s">
        <v>822</v>
      </c>
      <c r="N172" t="s">
        <v>823</v>
      </c>
      <c r="O172" t="s">
        <v>324</v>
      </c>
      <c r="P172">
        <v>2</v>
      </c>
      <c r="Q172" t="s">
        <v>3372</v>
      </c>
      <c r="R172">
        <v>40</v>
      </c>
      <c r="S172" t="s">
        <v>281</v>
      </c>
      <c r="T172">
        <v>13256</v>
      </c>
      <c r="U172" t="s">
        <v>796</v>
      </c>
      <c r="V172" t="s">
        <v>797</v>
      </c>
      <c r="W172" t="s">
        <v>798</v>
      </c>
      <c r="X172" t="s">
        <v>799</v>
      </c>
      <c r="Y172">
        <v>403505</v>
      </c>
      <c r="AA172" t="str">
        <f t="shared" si="8"/>
        <v>2005</v>
      </c>
      <c r="AB172" t="str">
        <f t="shared" si="9"/>
        <v>.1</v>
      </c>
      <c r="AC172" t="str">
        <f t="shared" si="10"/>
        <v>21</v>
      </c>
      <c r="AD172" t="str">
        <f t="shared" si="11"/>
        <v>2005..1.21</v>
      </c>
    </row>
    <row r="173" spans="12:30" x14ac:dyDescent="0.15">
      <c r="L173" t="s">
        <v>827</v>
      </c>
      <c r="M173" t="s">
        <v>825</v>
      </c>
      <c r="N173" t="s">
        <v>826</v>
      </c>
      <c r="O173" t="s">
        <v>324</v>
      </c>
      <c r="P173">
        <v>2</v>
      </c>
      <c r="Q173" t="s">
        <v>3373</v>
      </c>
      <c r="R173">
        <v>40</v>
      </c>
      <c r="S173" t="s">
        <v>281</v>
      </c>
      <c r="T173">
        <v>13256</v>
      </c>
      <c r="U173" t="s">
        <v>796</v>
      </c>
      <c r="V173" t="s">
        <v>797</v>
      </c>
      <c r="W173" t="s">
        <v>798</v>
      </c>
      <c r="X173" t="s">
        <v>799</v>
      </c>
      <c r="Y173">
        <v>403505</v>
      </c>
      <c r="AA173" t="str">
        <f t="shared" si="8"/>
        <v>2005</v>
      </c>
      <c r="AB173" t="str">
        <f t="shared" si="9"/>
        <v>.0</v>
      </c>
      <c r="AC173" t="str">
        <f t="shared" si="10"/>
        <v>02</v>
      </c>
      <c r="AD173" t="str">
        <f t="shared" si="11"/>
        <v>2005..0.02</v>
      </c>
    </row>
    <row r="174" spans="12:30" x14ac:dyDescent="0.15">
      <c r="L174" t="s">
        <v>834</v>
      </c>
      <c r="M174" t="s">
        <v>828</v>
      </c>
      <c r="N174" t="s">
        <v>829</v>
      </c>
      <c r="O174" t="s">
        <v>280</v>
      </c>
      <c r="P174">
        <v>3</v>
      </c>
      <c r="Q174" t="s">
        <v>3374</v>
      </c>
      <c r="R174">
        <v>40</v>
      </c>
      <c r="S174" t="s">
        <v>281</v>
      </c>
      <c r="T174">
        <v>13252</v>
      </c>
      <c r="U174" t="s">
        <v>830</v>
      </c>
      <c r="V174" t="s">
        <v>831</v>
      </c>
      <c r="W174" t="s">
        <v>832</v>
      </c>
      <c r="X174" t="s">
        <v>833</v>
      </c>
      <c r="Y174">
        <v>403501</v>
      </c>
      <c r="AA174" t="str">
        <f t="shared" si="8"/>
        <v>2004</v>
      </c>
      <c r="AB174" t="str">
        <f t="shared" si="9"/>
        <v>.0</v>
      </c>
      <c r="AC174" t="str">
        <f t="shared" si="10"/>
        <v>28</v>
      </c>
      <c r="AD174" t="str">
        <f t="shared" si="11"/>
        <v>2004..0.28</v>
      </c>
    </row>
    <row r="175" spans="12:30" x14ac:dyDescent="0.15">
      <c r="L175" t="s">
        <v>837</v>
      </c>
      <c r="M175" t="s">
        <v>835</v>
      </c>
      <c r="N175" t="s">
        <v>836</v>
      </c>
      <c r="O175" t="s">
        <v>280</v>
      </c>
      <c r="P175">
        <v>2</v>
      </c>
      <c r="Q175" t="s">
        <v>3375</v>
      </c>
      <c r="R175">
        <v>40</v>
      </c>
      <c r="S175" t="s">
        <v>281</v>
      </c>
      <c r="T175">
        <v>13252</v>
      </c>
      <c r="U175" t="s">
        <v>830</v>
      </c>
      <c r="V175" t="s">
        <v>831</v>
      </c>
      <c r="W175" t="s">
        <v>832</v>
      </c>
      <c r="X175" t="s">
        <v>833</v>
      </c>
      <c r="Y175">
        <v>403501</v>
      </c>
      <c r="AA175" t="str">
        <f t="shared" si="8"/>
        <v>2006</v>
      </c>
      <c r="AB175" t="str">
        <f t="shared" si="9"/>
        <v>.0</v>
      </c>
      <c r="AC175" t="str">
        <f t="shared" si="10"/>
        <v>29</v>
      </c>
      <c r="AD175" t="str">
        <f t="shared" si="11"/>
        <v>2006..0.29</v>
      </c>
    </row>
    <row r="176" spans="12:30" x14ac:dyDescent="0.15">
      <c r="L176" t="s">
        <v>840</v>
      </c>
      <c r="M176" t="s">
        <v>838</v>
      </c>
      <c r="N176" t="s">
        <v>839</v>
      </c>
      <c r="O176" t="s">
        <v>324</v>
      </c>
      <c r="P176">
        <v>3</v>
      </c>
      <c r="Q176" t="s">
        <v>3376</v>
      </c>
      <c r="R176">
        <v>40</v>
      </c>
      <c r="S176" t="s">
        <v>281</v>
      </c>
      <c r="T176">
        <v>13252</v>
      </c>
      <c r="U176" t="s">
        <v>830</v>
      </c>
      <c r="V176" t="s">
        <v>831</v>
      </c>
      <c r="W176" t="s">
        <v>832</v>
      </c>
      <c r="X176" t="s">
        <v>833</v>
      </c>
      <c r="Y176">
        <v>403501</v>
      </c>
      <c r="AA176" t="str">
        <f t="shared" si="8"/>
        <v>2004</v>
      </c>
      <c r="AB176" t="str">
        <f t="shared" si="9"/>
        <v>.0</v>
      </c>
      <c r="AC176" t="str">
        <f t="shared" si="10"/>
        <v>21</v>
      </c>
      <c r="AD176" t="str">
        <f t="shared" si="11"/>
        <v>2004..0.21</v>
      </c>
    </row>
    <row r="177" spans="12:30" x14ac:dyDescent="0.15">
      <c r="L177" t="s">
        <v>843</v>
      </c>
      <c r="M177" t="s">
        <v>841</v>
      </c>
      <c r="N177" t="s">
        <v>842</v>
      </c>
      <c r="O177" t="s">
        <v>324</v>
      </c>
      <c r="P177">
        <v>3</v>
      </c>
      <c r="Q177" t="s">
        <v>3377</v>
      </c>
      <c r="R177">
        <v>40</v>
      </c>
      <c r="S177" t="s">
        <v>281</v>
      </c>
      <c r="T177">
        <v>13252</v>
      </c>
      <c r="U177" t="s">
        <v>830</v>
      </c>
      <c r="V177" t="s">
        <v>831</v>
      </c>
      <c r="W177" t="s">
        <v>832</v>
      </c>
      <c r="X177" t="s">
        <v>833</v>
      </c>
      <c r="Y177">
        <v>403501</v>
      </c>
      <c r="AA177" t="str">
        <f t="shared" si="8"/>
        <v>2004</v>
      </c>
      <c r="AB177" t="str">
        <f t="shared" si="9"/>
        <v>.0</v>
      </c>
      <c r="AC177" t="str">
        <f t="shared" si="10"/>
        <v>23</v>
      </c>
      <c r="AD177" t="str">
        <f t="shared" si="11"/>
        <v>2004..0.23</v>
      </c>
    </row>
    <row r="178" spans="12:30" x14ac:dyDescent="0.15">
      <c r="L178" t="s">
        <v>846</v>
      </c>
      <c r="M178" t="s">
        <v>844</v>
      </c>
      <c r="N178" t="s">
        <v>845</v>
      </c>
      <c r="O178" t="s">
        <v>324</v>
      </c>
      <c r="P178">
        <v>1</v>
      </c>
      <c r="Q178" t="s">
        <v>3378</v>
      </c>
      <c r="R178">
        <v>40</v>
      </c>
      <c r="S178" t="s">
        <v>281</v>
      </c>
      <c r="T178">
        <v>13252</v>
      </c>
      <c r="U178" t="s">
        <v>830</v>
      </c>
      <c r="V178" t="s">
        <v>831</v>
      </c>
      <c r="W178" t="s">
        <v>832</v>
      </c>
      <c r="X178" t="s">
        <v>833</v>
      </c>
      <c r="Y178">
        <v>403501</v>
      </c>
      <c r="AA178" t="str">
        <f t="shared" si="8"/>
        <v>2007</v>
      </c>
      <c r="AB178" t="str">
        <f t="shared" si="9"/>
        <v>.0</v>
      </c>
      <c r="AC178" t="str">
        <f t="shared" si="10"/>
        <v>14</v>
      </c>
      <c r="AD178" t="str">
        <f t="shared" si="11"/>
        <v>2007..0.14</v>
      </c>
    </row>
    <row r="179" spans="12:30" x14ac:dyDescent="0.15">
      <c r="L179" t="s">
        <v>849</v>
      </c>
      <c r="M179" t="s">
        <v>847</v>
      </c>
      <c r="N179" t="s">
        <v>848</v>
      </c>
      <c r="O179" t="s">
        <v>280</v>
      </c>
      <c r="P179">
        <v>3</v>
      </c>
      <c r="Q179" t="s">
        <v>3216</v>
      </c>
      <c r="R179">
        <v>40</v>
      </c>
      <c r="S179" t="s">
        <v>281</v>
      </c>
      <c r="T179">
        <v>13252</v>
      </c>
      <c r="U179" t="s">
        <v>830</v>
      </c>
      <c r="V179" t="s">
        <v>831</v>
      </c>
      <c r="W179" t="s">
        <v>832</v>
      </c>
      <c r="X179" t="s">
        <v>833</v>
      </c>
      <c r="Y179">
        <v>403501</v>
      </c>
      <c r="AA179" t="str">
        <f t="shared" si="8"/>
        <v>2004</v>
      </c>
      <c r="AB179" t="str">
        <f t="shared" si="9"/>
        <v>.1</v>
      </c>
      <c r="AC179" t="str">
        <f t="shared" si="10"/>
        <v>01</v>
      </c>
      <c r="AD179" t="str">
        <f t="shared" si="11"/>
        <v>2004..1.01</v>
      </c>
    </row>
    <row r="180" spans="12:30" x14ac:dyDescent="0.15">
      <c r="L180" t="s">
        <v>852</v>
      </c>
      <c r="M180" t="s">
        <v>850</v>
      </c>
      <c r="N180" t="s">
        <v>851</v>
      </c>
      <c r="O180" t="s">
        <v>280</v>
      </c>
      <c r="P180">
        <v>2</v>
      </c>
      <c r="Q180" t="s">
        <v>3379</v>
      </c>
      <c r="R180">
        <v>40</v>
      </c>
      <c r="S180" t="s">
        <v>281</v>
      </c>
      <c r="T180">
        <v>13252</v>
      </c>
      <c r="U180" t="s">
        <v>830</v>
      </c>
      <c r="V180" t="s">
        <v>831</v>
      </c>
      <c r="W180" t="s">
        <v>832</v>
      </c>
      <c r="X180" t="s">
        <v>833</v>
      </c>
      <c r="Y180">
        <v>403501</v>
      </c>
      <c r="AA180" t="str">
        <f t="shared" si="8"/>
        <v>2005</v>
      </c>
      <c r="AB180" t="str">
        <f t="shared" si="9"/>
        <v>.0</v>
      </c>
      <c r="AC180" t="str">
        <f t="shared" si="10"/>
        <v>11</v>
      </c>
      <c r="AD180" t="str">
        <f t="shared" si="11"/>
        <v>2005..0.11</v>
      </c>
    </row>
    <row r="181" spans="12:30" x14ac:dyDescent="0.15">
      <c r="L181" t="s">
        <v>855</v>
      </c>
      <c r="M181" t="s">
        <v>853</v>
      </c>
      <c r="N181" t="s">
        <v>854</v>
      </c>
      <c r="O181" t="s">
        <v>280</v>
      </c>
      <c r="P181">
        <v>1</v>
      </c>
      <c r="Q181" t="s">
        <v>3223</v>
      </c>
      <c r="R181">
        <v>40</v>
      </c>
      <c r="S181" t="s">
        <v>281</v>
      </c>
      <c r="T181">
        <v>13252</v>
      </c>
      <c r="U181" t="s">
        <v>830</v>
      </c>
      <c r="V181" t="s">
        <v>831</v>
      </c>
      <c r="W181" t="s">
        <v>832</v>
      </c>
      <c r="X181" t="s">
        <v>833</v>
      </c>
      <c r="Y181">
        <v>403501</v>
      </c>
      <c r="AA181" t="str">
        <f t="shared" si="8"/>
        <v>2007</v>
      </c>
      <c r="AB181" t="str">
        <f t="shared" si="9"/>
        <v>.0</v>
      </c>
      <c r="AC181" t="str">
        <f t="shared" si="10"/>
        <v>07</v>
      </c>
      <c r="AD181" t="str">
        <f t="shared" si="11"/>
        <v>2007..0.07</v>
      </c>
    </row>
    <row r="182" spans="12:30" x14ac:dyDescent="0.15">
      <c r="L182" t="s">
        <v>858</v>
      </c>
      <c r="M182" t="s">
        <v>856</v>
      </c>
      <c r="N182" t="s">
        <v>857</v>
      </c>
      <c r="O182" t="s">
        <v>280</v>
      </c>
      <c r="P182">
        <v>2</v>
      </c>
      <c r="Q182" t="s">
        <v>3380</v>
      </c>
      <c r="R182">
        <v>40</v>
      </c>
      <c r="S182" t="s">
        <v>281</v>
      </c>
      <c r="T182">
        <v>13252</v>
      </c>
      <c r="U182" t="s">
        <v>830</v>
      </c>
      <c r="V182" t="s">
        <v>831</v>
      </c>
      <c r="W182" t="s">
        <v>832</v>
      </c>
      <c r="X182" t="s">
        <v>833</v>
      </c>
      <c r="Y182">
        <v>403501</v>
      </c>
      <c r="AA182" t="str">
        <f t="shared" si="8"/>
        <v>2005</v>
      </c>
      <c r="AB182" t="str">
        <f t="shared" si="9"/>
        <v>.0</v>
      </c>
      <c r="AC182" t="str">
        <f t="shared" si="10"/>
        <v>14</v>
      </c>
      <c r="AD182" t="str">
        <f t="shared" si="11"/>
        <v>2005..0.14</v>
      </c>
    </row>
    <row r="183" spans="12:30" x14ac:dyDescent="0.15">
      <c r="L183" t="s">
        <v>861</v>
      </c>
      <c r="M183" t="s">
        <v>859</v>
      </c>
      <c r="N183" t="s">
        <v>860</v>
      </c>
      <c r="O183" t="s">
        <v>324</v>
      </c>
      <c r="P183">
        <v>3</v>
      </c>
      <c r="Q183" t="s">
        <v>3381</v>
      </c>
      <c r="R183">
        <v>40</v>
      </c>
      <c r="S183" t="s">
        <v>281</v>
      </c>
      <c r="T183">
        <v>13252</v>
      </c>
      <c r="U183" t="s">
        <v>830</v>
      </c>
      <c r="V183" t="s">
        <v>831</v>
      </c>
      <c r="W183" t="s">
        <v>832</v>
      </c>
      <c r="X183" t="s">
        <v>833</v>
      </c>
      <c r="Y183">
        <v>403501</v>
      </c>
      <c r="AA183" t="str">
        <f t="shared" si="8"/>
        <v>2004</v>
      </c>
      <c r="AB183" t="str">
        <f t="shared" si="9"/>
        <v>.0</v>
      </c>
      <c r="AC183" t="str">
        <f t="shared" si="10"/>
        <v>02</v>
      </c>
      <c r="AD183" t="str">
        <f t="shared" si="11"/>
        <v>2004..0.02</v>
      </c>
    </row>
    <row r="184" spans="12:30" x14ac:dyDescent="0.15">
      <c r="L184" t="s">
        <v>864</v>
      </c>
      <c r="M184" t="s">
        <v>862</v>
      </c>
      <c r="N184" t="s">
        <v>863</v>
      </c>
      <c r="O184" t="s">
        <v>324</v>
      </c>
      <c r="P184">
        <v>2</v>
      </c>
      <c r="Q184" t="s">
        <v>3382</v>
      </c>
      <c r="R184">
        <v>40</v>
      </c>
      <c r="S184" t="s">
        <v>281</v>
      </c>
      <c r="T184">
        <v>13252</v>
      </c>
      <c r="U184" t="s">
        <v>830</v>
      </c>
      <c r="V184" t="s">
        <v>831</v>
      </c>
      <c r="W184" t="s">
        <v>832</v>
      </c>
      <c r="X184" t="s">
        <v>833</v>
      </c>
      <c r="Y184">
        <v>403501</v>
      </c>
      <c r="AA184" t="str">
        <f t="shared" si="8"/>
        <v>2005</v>
      </c>
      <c r="AB184" t="str">
        <f t="shared" si="9"/>
        <v>.0</v>
      </c>
      <c r="AC184" t="str">
        <f t="shared" si="10"/>
        <v>23</v>
      </c>
      <c r="AD184" t="str">
        <f t="shared" si="11"/>
        <v>2005..0.23</v>
      </c>
    </row>
    <row r="185" spans="12:30" x14ac:dyDescent="0.15">
      <c r="L185" t="s">
        <v>867</v>
      </c>
      <c r="M185" t="s">
        <v>865</v>
      </c>
      <c r="N185" t="s">
        <v>866</v>
      </c>
      <c r="O185" t="s">
        <v>324</v>
      </c>
      <c r="P185">
        <v>3</v>
      </c>
      <c r="Q185" t="s">
        <v>3230</v>
      </c>
      <c r="R185">
        <v>40</v>
      </c>
      <c r="S185" t="s">
        <v>281</v>
      </c>
      <c r="T185">
        <v>13252</v>
      </c>
      <c r="U185" t="s">
        <v>830</v>
      </c>
      <c r="V185" t="s">
        <v>831</v>
      </c>
      <c r="W185" t="s">
        <v>832</v>
      </c>
      <c r="X185" t="s">
        <v>833</v>
      </c>
      <c r="Y185">
        <v>403501</v>
      </c>
      <c r="AA185" t="str">
        <f t="shared" si="8"/>
        <v>2004</v>
      </c>
      <c r="AB185" t="str">
        <f t="shared" si="9"/>
        <v>.0</v>
      </c>
      <c r="AC185" t="str">
        <f t="shared" si="10"/>
        <v>08</v>
      </c>
      <c r="AD185" t="str">
        <f t="shared" si="11"/>
        <v>2004..0.08</v>
      </c>
    </row>
    <row r="186" spans="12:30" x14ac:dyDescent="0.15">
      <c r="L186" t="s">
        <v>870</v>
      </c>
      <c r="M186" t="s">
        <v>868</v>
      </c>
      <c r="N186" t="s">
        <v>869</v>
      </c>
      <c r="O186" t="s">
        <v>324</v>
      </c>
      <c r="P186">
        <v>2</v>
      </c>
      <c r="Q186" t="s">
        <v>3383</v>
      </c>
      <c r="R186">
        <v>40</v>
      </c>
      <c r="S186" t="s">
        <v>281</v>
      </c>
      <c r="T186">
        <v>13252</v>
      </c>
      <c r="U186" t="s">
        <v>830</v>
      </c>
      <c r="V186" t="s">
        <v>831</v>
      </c>
      <c r="W186" t="s">
        <v>832</v>
      </c>
      <c r="X186" t="s">
        <v>833</v>
      </c>
      <c r="Y186">
        <v>403501</v>
      </c>
      <c r="AA186" t="str">
        <f t="shared" si="8"/>
        <v>2005</v>
      </c>
      <c r="AB186" t="str">
        <f t="shared" si="9"/>
        <v>.0</v>
      </c>
      <c r="AC186" t="str">
        <f t="shared" si="10"/>
        <v>29</v>
      </c>
      <c r="AD186" t="str">
        <f t="shared" si="11"/>
        <v>2005..0.29</v>
      </c>
    </row>
    <row r="187" spans="12:30" x14ac:dyDescent="0.15">
      <c r="L187" t="s">
        <v>873</v>
      </c>
      <c r="M187" t="s">
        <v>871</v>
      </c>
      <c r="N187" t="s">
        <v>872</v>
      </c>
      <c r="O187" t="s">
        <v>280</v>
      </c>
      <c r="P187">
        <v>1</v>
      </c>
      <c r="Q187" t="s">
        <v>3384</v>
      </c>
      <c r="R187">
        <v>40</v>
      </c>
      <c r="S187" t="s">
        <v>281</v>
      </c>
      <c r="T187">
        <v>13252</v>
      </c>
      <c r="U187" t="s">
        <v>830</v>
      </c>
      <c r="V187" t="s">
        <v>831</v>
      </c>
      <c r="W187" t="s">
        <v>832</v>
      </c>
      <c r="X187" t="s">
        <v>833</v>
      </c>
      <c r="Y187">
        <v>403501</v>
      </c>
      <c r="AA187" t="str">
        <f t="shared" si="8"/>
        <v>2007</v>
      </c>
      <c r="AB187" t="str">
        <f t="shared" si="9"/>
        <v>.0</v>
      </c>
      <c r="AC187" t="str">
        <f t="shared" si="10"/>
        <v>28</v>
      </c>
      <c r="AD187" t="str">
        <f t="shared" si="11"/>
        <v>2007..0.28</v>
      </c>
    </row>
    <row r="188" spans="12:30" x14ac:dyDescent="0.15">
      <c r="L188" t="s">
        <v>876</v>
      </c>
      <c r="M188" t="s">
        <v>874</v>
      </c>
      <c r="N188" t="s">
        <v>875</v>
      </c>
      <c r="O188" t="s">
        <v>324</v>
      </c>
      <c r="P188">
        <v>2</v>
      </c>
      <c r="Q188" t="s">
        <v>3385</v>
      </c>
      <c r="R188">
        <v>40</v>
      </c>
      <c r="S188" t="s">
        <v>281</v>
      </c>
      <c r="T188">
        <v>13252</v>
      </c>
      <c r="U188" t="s">
        <v>830</v>
      </c>
      <c r="V188" t="s">
        <v>831</v>
      </c>
      <c r="W188" t="s">
        <v>832</v>
      </c>
      <c r="X188" t="s">
        <v>833</v>
      </c>
      <c r="Y188">
        <v>403501</v>
      </c>
      <c r="AA188" t="str">
        <f t="shared" si="8"/>
        <v>2005</v>
      </c>
      <c r="AB188" t="str">
        <f t="shared" si="9"/>
        <v>.0</v>
      </c>
      <c r="AC188" t="str">
        <f t="shared" si="10"/>
        <v>31</v>
      </c>
      <c r="AD188" t="str">
        <f t="shared" si="11"/>
        <v>2005..0.31</v>
      </c>
    </row>
    <row r="189" spans="12:30" x14ac:dyDescent="0.15">
      <c r="L189" t="s">
        <v>877</v>
      </c>
      <c r="M189" t="s">
        <v>431</v>
      </c>
      <c r="N189" t="s">
        <v>432</v>
      </c>
      <c r="O189" t="s">
        <v>280</v>
      </c>
      <c r="P189">
        <v>2</v>
      </c>
      <c r="Q189" t="s">
        <v>3386</v>
      </c>
      <c r="R189">
        <v>40</v>
      </c>
      <c r="S189" t="s">
        <v>281</v>
      </c>
      <c r="T189">
        <v>13252</v>
      </c>
      <c r="U189" t="s">
        <v>830</v>
      </c>
      <c r="V189" t="s">
        <v>831</v>
      </c>
      <c r="W189" t="s">
        <v>832</v>
      </c>
      <c r="X189" t="s">
        <v>833</v>
      </c>
      <c r="Y189">
        <v>403501</v>
      </c>
      <c r="AA189" t="str">
        <f t="shared" si="8"/>
        <v>2006</v>
      </c>
      <c r="AB189" t="str">
        <f t="shared" si="9"/>
        <v>.0</v>
      </c>
      <c r="AC189" t="str">
        <f t="shared" si="10"/>
        <v>11</v>
      </c>
      <c r="AD189" t="str">
        <f t="shared" si="11"/>
        <v>2006..0.11</v>
      </c>
    </row>
    <row r="190" spans="12:30" x14ac:dyDescent="0.15">
      <c r="L190" t="s">
        <v>880</v>
      </c>
      <c r="M190" t="s">
        <v>878</v>
      </c>
      <c r="N190" t="s">
        <v>879</v>
      </c>
      <c r="O190" t="s">
        <v>324</v>
      </c>
      <c r="P190">
        <v>1</v>
      </c>
      <c r="Q190" t="s">
        <v>3387</v>
      </c>
      <c r="R190">
        <v>40</v>
      </c>
      <c r="S190" t="s">
        <v>281</v>
      </c>
      <c r="T190">
        <v>13252</v>
      </c>
      <c r="U190" t="s">
        <v>830</v>
      </c>
      <c r="V190" t="s">
        <v>831</v>
      </c>
      <c r="W190" t="s">
        <v>832</v>
      </c>
      <c r="X190" t="s">
        <v>833</v>
      </c>
      <c r="Y190">
        <v>403501</v>
      </c>
      <c r="AA190" t="str">
        <f t="shared" si="8"/>
        <v>2006</v>
      </c>
      <c r="AB190" t="str">
        <f t="shared" si="9"/>
        <v>.0</v>
      </c>
      <c r="AC190" t="str">
        <f t="shared" si="10"/>
        <v>04</v>
      </c>
      <c r="AD190" t="str">
        <f t="shared" si="11"/>
        <v>2006..0.04</v>
      </c>
    </row>
    <row r="191" spans="12:30" x14ac:dyDescent="0.15">
      <c r="L191" t="s">
        <v>883</v>
      </c>
      <c r="M191" t="s">
        <v>881</v>
      </c>
      <c r="N191" t="s">
        <v>882</v>
      </c>
      <c r="O191" t="s">
        <v>280</v>
      </c>
      <c r="P191">
        <v>1</v>
      </c>
      <c r="Q191" t="s">
        <v>3388</v>
      </c>
      <c r="R191">
        <v>40</v>
      </c>
      <c r="S191" t="s">
        <v>281</v>
      </c>
      <c r="T191">
        <v>13252</v>
      </c>
      <c r="U191" t="s">
        <v>830</v>
      </c>
      <c r="V191" t="s">
        <v>831</v>
      </c>
      <c r="W191" t="s">
        <v>832</v>
      </c>
      <c r="X191" t="s">
        <v>833</v>
      </c>
      <c r="Y191">
        <v>403501</v>
      </c>
      <c r="AA191" t="str">
        <f t="shared" si="8"/>
        <v>2006</v>
      </c>
      <c r="AB191" t="str">
        <f t="shared" si="9"/>
        <v>.0</v>
      </c>
      <c r="AC191" t="str">
        <f t="shared" si="10"/>
        <v>12</v>
      </c>
      <c r="AD191" t="str">
        <f t="shared" si="11"/>
        <v>2006..0.12</v>
      </c>
    </row>
    <row r="192" spans="12:30" x14ac:dyDescent="0.15">
      <c r="L192" t="s">
        <v>886</v>
      </c>
      <c r="M192" t="s">
        <v>884</v>
      </c>
      <c r="N192" t="s">
        <v>885</v>
      </c>
      <c r="O192" t="s">
        <v>324</v>
      </c>
      <c r="P192">
        <v>1</v>
      </c>
      <c r="Q192" t="s">
        <v>3389</v>
      </c>
      <c r="R192">
        <v>40</v>
      </c>
      <c r="S192" t="s">
        <v>281</v>
      </c>
      <c r="T192">
        <v>13252</v>
      </c>
      <c r="U192" t="s">
        <v>830</v>
      </c>
      <c r="V192" t="s">
        <v>831</v>
      </c>
      <c r="W192" t="s">
        <v>832</v>
      </c>
      <c r="X192" t="s">
        <v>833</v>
      </c>
      <c r="Y192">
        <v>403501</v>
      </c>
      <c r="AA192" t="str">
        <f t="shared" si="8"/>
        <v>2006</v>
      </c>
      <c r="AB192" t="str">
        <f t="shared" si="9"/>
        <v>.1</v>
      </c>
      <c r="AC192" t="str">
        <f t="shared" si="10"/>
        <v>15</v>
      </c>
      <c r="AD192" t="str">
        <f t="shared" si="11"/>
        <v>2006..1.15</v>
      </c>
    </row>
    <row r="193" spans="12:30" x14ac:dyDescent="0.15">
      <c r="L193" t="s">
        <v>889</v>
      </c>
      <c r="M193" t="s">
        <v>887</v>
      </c>
      <c r="N193" t="s">
        <v>888</v>
      </c>
      <c r="O193" t="s">
        <v>324</v>
      </c>
      <c r="P193">
        <v>3</v>
      </c>
      <c r="Q193" t="s">
        <v>3390</v>
      </c>
      <c r="R193">
        <v>40</v>
      </c>
      <c r="S193" t="s">
        <v>281</v>
      </c>
      <c r="T193">
        <v>13252</v>
      </c>
      <c r="U193" t="s">
        <v>830</v>
      </c>
      <c r="V193" t="s">
        <v>831</v>
      </c>
      <c r="W193" t="s">
        <v>832</v>
      </c>
      <c r="X193" t="s">
        <v>833</v>
      </c>
      <c r="Y193">
        <v>403501</v>
      </c>
      <c r="AA193" t="str">
        <f t="shared" si="8"/>
        <v>2005</v>
      </c>
      <c r="AB193" t="str">
        <f t="shared" si="9"/>
        <v>.0</v>
      </c>
      <c r="AC193" t="str">
        <f t="shared" si="10"/>
        <v>12</v>
      </c>
      <c r="AD193" t="str">
        <f t="shared" si="11"/>
        <v>2005..0.12</v>
      </c>
    </row>
    <row r="194" spans="12:30" x14ac:dyDescent="0.15">
      <c r="L194" t="s">
        <v>892</v>
      </c>
      <c r="M194" t="s">
        <v>890</v>
      </c>
      <c r="N194" t="s">
        <v>891</v>
      </c>
      <c r="O194" t="s">
        <v>280</v>
      </c>
      <c r="P194">
        <v>2</v>
      </c>
      <c r="Q194" t="s">
        <v>3391</v>
      </c>
      <c r="R194">
        <v>40</v>
      </c>
      <c r="S194" t="s">
        <v>281</v>
      </c>
      <c r="T194">
        <v>13252</v>
      </c>
      <c r="U194" t="s">
        <v>830</v>
      </c>
      <c r="V194" t="s">
        <v>831</v>
      </c>
      <c r="W194" t="s">
        <v>832</v>
      </c>
      <c r="X194" t="s">
        <v>833</v>
      </c>
      <c r="Y194">
        <v>403501</v>
      </c>
      <c r="AA194" t="str">
        <f t="shared" si="8"/>
        <v>2005</v>
      </c>
      <c r="AB194" t="str">
        <f t="shared" si="9"/>
        <v>.1</v>
      </c>
      <c r="AC194" t="str">
        <f t="shared" si="10"/>
        <v>23</v>
      </c>
      <c r="AD194" t="str">
        <f t="shared" si="11"/>
        <v>2005..1.23</v>
      </c>
    </row>
    <row r="195" spans="12:30" x14ac:dyDescent="0.15">
      <c r="L195" t="s">
        <v>895</v>
      </c>
      <c r="M195" t="s">
        <v>893</v>
      </c>
      <c r="N195" t="s">
        <v>894</v>
      </c>
      <c r="O195" t="s">
        <v>324</v>
      </c>
      <c r="P195">
        <v>2</v>
      </c>
      <c r="Q195" t="s">
        <v>3392</v>
      </c>
      <c r="R195">
        <v>40</v>
      </c>
      <c r="S195" t="s">
        <v>281</v>
      </c>
      <c r="T195">
        <v>13252</v>
      </c>
      <c r="U195" t="s">
        <v>830</v>
      </c>
      <c r="V195" t="s">
        <v>831</v>
      </c>
      <c r="W195" t="s">
        <v>832</v>
      </c>
      <c r="X195" t="s">
        <v>833</v>
      </c>
      <c r="Y195">
        <v>403501</v>
      </c>
      <c r="AA195" t="str">
        <f t="shared" ref="AA195:AA258" si="12">LEFT(Q195,4)</f>
        <v>2005</v>
      </c>
      <c r="AB195" t="str">
        <f t="shared" ref="AB195:AB258" si="13">MID(Q195,5,2)</f>
        <v>.0</v>
      </c>
      <c r="AC195" t="str">
        <f t="shared" ref="AC195:AC258" si="14">RIGHT(Q195,2)</f>
        <v>12</v>
      </c>
      <c r="AD195" t="str">
        <f t="shared" ref="AD195:AD258" si="15">AA195&amp;"."&amp;AB195&amp;"."&amp;AC195</f>
        <v>2005..0.12</v>
      </c>
    </row>
    <row r="196" spans="12:30" x14ac:dyDescent="0.15">
      <c r="L196" t="s">
        <v>898</v>
      </c>
      <c r="M196" t="s">
        <v>896</v>
      </c>
      <c r="N196" t="s">
        <v>897</v>
      </c>
      <c r="O196" t="s">
        <v>280</v>
      </c>
      <c r="P196">
        <v>1</v>
      </c>
      <c r="Q196" t="s">
        <v>3393</v>
      </c>
      <c r="R196">
        <v>40</v>
      </c>
      <c r="S196" t="s">
        <v>281</v>
      </c>
      <c r="T196">
        <v>13252</v>
      </c>
      <c r="U196" t="s">
        <v>830</v>
      </c>
      <c r="V196" t="s">
        <v>831</v>
      </c>
      <c r="W196" t="s">
        <v>832</v>
      </c>
      <c r="X196" t="s">
        <v>833</v>
      </c>
      <c r="Y196">
        <v>403501</v>
      </c>
      <c r="AA196" t="str">
        <f t="shared" si="12"/>
        <v>2006</v>
      </c>
      <c r="AB196" t="str">
        <f t="shared" si="13"/>
        <v>.0</v>
      </c>
      <c r="AC196" t="str">
        <f t="shared" si="14"/>
        <v>30</v>
      </c>
      <c r="AD196" t="str">
        <f t="shared" si="15"/>
        <v>2006..0.30</v>
      </c>
    </row>
    <row r="197" spans="12:30" x14ac:dyDescent="0.15">
      <c r="L197" t="s">
        <v>901</v>
      </c>
      <c r="M197" t="s">
        <v>899</v>
      </c>
      <c r="N197" t="s">
        <v>900</v>
      </c>
      <c r="O197" t="s">
        <v>324</v>
      </c>
      <c r="P197">
        <v>1</v>
      </c>
      <c r="Q197" t="s">
        <v>3394</v>
      </c>
      <c r="R197">
        <v>40</v>
      </c>
      <c r="S197" t="s">
        <v>281</v>
      </c>
      <c r="T197">
        <v>13252</v>
      </c>
      <c r="U197" t="s">
        <v>830</v>
      </c>
      <c r="V197" t="s">
        <v>831</v>
      </c>
      <c r="W197" t="s">
        <v>832</v>
      </c>
      <c r="X197" t="s">
        <v>833</v>
      </c>
      <c r="Y197">
        <v>403501</v>
      </c>
      <c r="AA197" t="str">
        <f t="shared" si="12"/>
        <v>2006</v>
      </c>
      <c r="AB197" t="str">
        <f t="shared" si="13"/>
        <v>.1</v>
      </c>
      <c r="AC197" t="str">
        <f t="shared" si="14"/>
        <v>10</v>
      </c>
      <c r="AD197" t="str">
        <f t="shared" si="15"/>
        <v>2006..1.10</v>
      </c>
    </row>
    <row r="198" spans="12:30" x14ac:dyDescent="0.15">
      <c r="L198" t="s">
        <v>904</v>
      </c>
      <c r="M198" t="s">
        <v>902</v>
      </c>
      <c r="N198" t="s">
        <v>903</v>
      </c>
      <c r="O198" t="s">
        <v>324</v>
      </c>
      <c r="P198">
        <v>2</v>
      </c>
      <c r="Q198" t="s">
        <v>3395</v>
      </c>
      <c r="R198">
        <v>40</v>
      </c>
      <c r="S198" t="s">
        <v>281</v>
      </c>
      <c r="T198">
        <v>13252</v>
      </c>
      <c r="U198" t="s">
        <v>830</v>
      </c>
      <c r="V198" t="s">
        <v>831</v>
      </c>
      <c r="W198" t="s">
        <v>832</v>
      </c>
      <c r="X198" t="s">
        <v>833</v>
      </c>
      <c r="Y198">
        <v>403501</v>
      </c>
      <c r="AA198" t="str">
        <f t="shared" si="12"/>
        <v>2005</v>
      </c>
      <c r="AB198" t="str">
        <f t="shared" si="13"/>
        <v>.0</v>
      </c>
      <c r="AC198" t="str">
        <f t="shared" si="14"/>
        <v>19</v>
      </c>
      <c r="AD198" t="str">
        <f t="shared" si="15"/>
        <v>2005..0.19</v>
      </c>
    </row>
    <row r="199" spans="12:30" x14ac:dyDescent="0.15">
      <c r="L199" t="s">
        <v>907</v>
      </c>
      <c r="M199" t="s">
        <v>905</v>
      </c>
      <c r="N199" t="s">
        <v>906</v>
      </c>
      <c r="O199" t="s">
        <v>324</v>
      </c>
      <c r="P199">
        <v>2</v>
      </c>
      <c r="Q199" t="s">
        <v>3396</v>
      </c>
      <c r="R199">
        <v>40</v>
      </c>
      <c r="S199" t="s">
        <v>281</v>
      </c>
      <c r="T199">
        <v>13252</v>
      </c>
      <c r="U199" t="s">
        <v>830</v>
      </c>
      <c r="V199" t="s">
        <v>831</v>
      </c>
      <c r="W199" t="s">
        <v>832</v>
      </c>
      <c r="X199" t="s">
        <v>833</v>
      </c>
      <c r="Y199">
        <v>403501</v>
      </c>
      <c r="AA199" t="str">
        <f t="shared" si="12"/>
        <v>2006</v>
      </c>
      <c r="AB199" t="str">
        <f t="shared" si="13"/>
        <v>.0</v>
      </c>
      <c r="AC199" t="str">
        <f t="shared" si="14"/>
        <v>27</v>
      </c>
      <c r="AD199" t="str">
        <f t="shared" si="15"/>
        <v>2006..0.27</v>
      </c>
    </row>
    <row r="200" spans="12:30" x14ac:dyDescent="0.15">
      <c r="L200" t="s">
        <v>910</v>
      </c>
      <c r="M200" t="s">
        <v>908</v>
      </c>
      <c r="N200" t="s">
        <v>909</v>
      </c>
      <c r="O200" t="s">
        <v>324</v>
      </c>
      <c r="P200">
        <v>2</v>
      </c>
      <c r="Q200" t="s">
        <v>3397</v>
      </c>
      <c r="R200">
        <v>40</v>
      </c>
      <c r="S200" t="s">
        <v>281</v>
      </c>
      <c r="T200">
        <v>13252</v>
      </c>
      <c r="U200" t="s">
        <v>830</v>
      </c>
      <c r="V200" t="s">
        <v>831</v>
      </c>
      <c r="W200" t="s">
        <v>832</v>
      </c>
      <c r="X200" t="s">
        <v>833</v>
      </c>
      <c r="Y200">
        <v>403501</v>
      </c>
      <c r="AA200" t="str">
        <f t="shared" si="12"/>
        <v>2006</v>
      </c>
      <c r="AB200" t="str">
        <f t="shared" si="13"/>
        <v>.0</v>
      </c>
      <c r="AC200" t="str">
        <f t="shared" si="14"/>
        <v>03</v>
      </c>
      <c r="AD200" t="str">
        <f t="shared" si="15"/>
        <v>2006..0.03</v>
      </c>
    </row>
    <row r="201" spans="12:30" x14ac:dyDescent="0.15">
      <c r="L201" t="s">
        <v>913</v>
      </c>
      <c r="M201" t="s">
        <v>911</v>
      </c>
      <c r="N201" t="s">
        <v>912</v>
      </c>
      <c r="O201" t="s">
        <v>280</v>
      </c>
      <c r="P201">
        <v>2</v>
      </c>
      <c r="Q201" t="s">
        <v>3386</v>
      </c>
      <c r="R201">
        <v>40</v>
      </c>
      <c r="S201" t="s">
        <v>281</v>
      </c>
      <c r="T201">
        <v>13252</v>
      </c>
      <c r="U201" t="s">
        <v>830</v>
      </c>
      <c r="V201" t="s">
        <v>831</v>
      </c>
      <c r="W201" t="s">
        <v>832</v>
      </c>
      <c r="X201" t="s">
        <v>833</v>
      </c>
      <c r="Y201">
        <v>403501</v>
      </c>
      <c r="AA201" t="str">
        <f t="shared" si="12"/>
        <v>2006</v>
      </c>
      <c r="AB201" t="str">
        <f t="shared" si="13"/>
        <v>.0</v>
      </c>
      <c r="AC201" t="str">
        <f t="shared" si="14"/>
        <v>11</v>
      </c>
      <c r="AD201" t="str">
        <f t="shared" si="15"/>
        <v>2006..0.11</v>
      </c>
    </row>
    <row r="202" spans="12:30" x14ac:dyDescent="0.15">
      <c r="L202" t="s">
        <v>916</v>
      </c>
      <c r="M202" t="s">
        <v>914</v>
      </c>
      <c r="N202" t="s">
        <v>915</v>
      </c>
      <c r="O202" t="s">
        <v>280</v>
      </c>
      <c r="P202">
        <v>3</v>
      </c>
      <c r="Q202" t="s">
        <v>3398</v>
      </c>
      <c r="R202">
        <v>40</v>
      </c>
      <c r="S202" t="s">
        <v>281</v>
      </c>
      <c r="T202">
        <v>13252</v>
      </c>
      <c r="U202" t="s">
        <v>830</v>
      </c>
      <c r="V202" t="s">
        <v>831</v>
      </c>
      <c r="W202" t="s">
        <v>832</v>
      </c>
      <c r="X202" t="s">
        <v>833</v>
      </c>
      <c r="Y202">
        <v>403501</v>
      </c>
      <c r="AA202" t="str">
        <f t="shared" si="12"/>
        <v>2005</v>
      </c>
      <c r="AB202" t="str">
        <f t="shared" si="13"/>
        <v>.0</v>
      </c>
      <c r="AC202" t="str">
        <f t="shared" si="14"/>
        <v>07</v>
      </c>
      <c r="AD202" t="str">
        <f t="shared" si="15"/>
        <v>2005..0.07</v>
      </c>
    </row>
    <row r="203" spans="12:30" x14ac:dyDescent="0.15">
      <c r="L203" t="s">
        <v>919</v>
      </c>
      <c r="M203" t="s">
        <v>917</v>
      </c>
      <c r="N203" t="s">
        <v>918</v>
      </c>
      <c r="O203" t="s">
        <v>280</v>
      </c>
      <c r="P203">
        <v>3</v>
      </c>
      <c r="Q203" t="s">
        <v>3399</v>
      </c>
      <c r="R203">
        <v>40</v>
      </c>
      <c r="S203" t="s">
        <v>281</v>
      </c>
      <c r="T203">
        <v>13252</v>
      </c>
      <c r="U203" t="s">
        <v>830</v>
      </c>
      <c r="V203" t="s">
        <v>831</v>
      </c>
      <c r="W203" t="s">
        <v>832</v>
      </c>
      <c r="X203" t="s">
        <v>833</v>
      </c>
      <c r="Y203">
        <v>403501</v>
      </c>
      <c r="AA203" t="str">
        <f t="shared" si="12"/>
        <v>2004</v>
      </c>
      <c r="AB203" t="str">
        <f t="shared" si="13"/>
        <v>.1</v>
      </c>
      <c r="AC203" t="str">
        <f t="shared" si="14"/>
        <v>29</v>
      </c>
      <c r="AD203" t="str">
        <f t="shared" si="15"/>
        <v>2004..1.29</v>
      </c>
    </row>
    <row r="204" spans="12:30" x14ac:dyDescent="0.15">
      <c r="L204" t="s">
        <v>922</v>
      </c>
      <c r="M204" t="s">
        <v>920</v>
      </c>
      <c r="N204" t="s">
        <v>921</v>
      </c>
      <c r="O204" t="s">
        <v>280</v>
      </c>
      <c r="P204">
        <v>1</v>
      </c>
      <c r="Q204" t="s">
        <v>3400</v>
      </c>
      <c r="R204">
        <v>40</v>
      </c>
      <c r="S204" t="s">
        <v>281</v>
      </c>
      <c r="T204">
        <v>13252</v>
      </c>
      <c r="U204" t="s">
        <v>830</v>
      </c>
      <c r="V204" t="s">
        <v>831</v>
      </c>
      <c r="W204" t="s">
        <v>832</v>
      </c>
      <c r="X204" t="s">
        <v>833</v>
      </c>
      <c r="Y204">
        <v>403501</v>
      </c>
      <c r="AA204" t="str">
        <f t="shared" si="12"/>
        <v>2006</v>
      </c>
      <c r="AB204" t="str">
        <f t="shared" si="13"/>
        <v>.1</v>
      </c>
      <c r="AC204" t="str">
        <f t="shared" si="14"/>
        <v>29</v>
      </c>
      <c r="AD204" t="str">
        <f t="shared" si="15"/>
        <v>2006..1.29</v>
      </c>
    </row>
    <row r="205" spans="12:30" x14ac:dyDescent="0.15">
      <c r="L205" t="s">
        <v>925</v>
      </c>
      <c r="M205" t="s">
        <v>923</v>
      </c>
      <c r="N205" t="s">
        <v>924</v>
      </c>
      <c r="O205" t="s">
        <v>280</v>
      </c>
      <c r="P205">
        <v>3</v>
      </c>
      <c r="Q205" t="s">
        <v>3401</v>
      </c>
      <c r="R205">
        <v>40</v>
      </c>
      <c r="S205" t="s">
        <v>281</v>
      </c>
      <c r="T205">
        <v>13252</v>
      </c>
      <c r="U205" t="s">
        <v>830</v>
      </c>
      <c r="V205" t="s">
        <v>831</v>
      </c>
      <c r="W205" t="s">
        <v>832</v>
      </c>
      <c r="X205" t="s">
        <v>833</v>
      </c>
      <c r="Y205">
        <v>403501</v>
      </c>
      <c r="AA205" t="str">
        <f t="shared" si="12"/>
        <v>2004</v>
      </c>
      <c r="AB205" t="str">
        <f t="shared" si="13"/>
        <v>.1</v>
      </c>
      <c r="AC205" t="str">
        <f t="shared" si="14"/>
        <v>02</v>
      </c>
      <c r="AD205" t="str">
        <f t="shared" si="15"/>
        <v>2004..1.02</v>
      </c>
    </row>
    <row r="206" spans="12:30" x14ac:dyDescent="0.15">
      <c r="L206" t="s">
        <v>928</v>
      </c>
      <c r="M206" t="s">
        <v>926</v>
      </c>
      <c r="N206" t="s">
        <v>927</v>
      </c>
      <c r="O206" t="s">
        <v>280</v>
      </c>
      <c r="P206">
        <v>3</v>
      </c>
      <c r="Q206" t="s">
        <v>3402</v>
      </c>
      <c r="R206">
        <v>40</v>
      </c>
      <c r="S206" t="s">
        <v>281</v>
      </c>
      <c r="T206">
        <v>13252</v>
      </c>
      <c r="U206" t="s">
        <v>830</v>
      </c>
      <c r="V206" t="s">
        <v>831</v>
      </c>
      <c r="W206" t="s">
        <v>832</v>
      </c>
      <c r="X206" t="s">
        <v>833</v>
      </c>
      <c r="Y206">
        <v>403501</v>
      </c>
      <c r="AA206" t="str">
        <f t="shared" si="12"/>
        <v>2004</v>
      </c>
      <c r="AB206" t="str">
        <f t="shared" si="13"/>
        <v>.0</v>
      </c>
      <c r="AC206" t="str">
        <f t="shared" si="14"/>
        <v>28</v>
      </c>
      <c r="AD206" t="str">
        <f t="shared" si="15"/>
        <v>2004..0.28</v>
      </c>
    </row>
    <row r="207" spans="12:30" x14ac:dyDescent="0.15">
      <c r="L207" t="s">
        <v>931</v>
      </c>
      <c r="M207" t="s">
        <v>929</v>
      </c>
      <c r="N207" t="s">
        <v>930</v>
      </c>
      <c r="O207" t="s">
        <v>324</v>
      </c>
      <c r="P207">
        <v>2</v>
      </c>
      <c r="Q207" t="s">
        <v>3246</v>
      </c>
      <c r="R207">
        <v>40</v>
      </c>
      <c r="S207" t="s">
        <v>281</v>
      </c>
      <c r="T207">
        <v>13252</v>
      </c>
      <c r="U207" t="s">
        <v>830</v>
      </c>
      <c r="V207" t="s">
        <v>831</v>
      </c>
      <c r="W207" t="s">
        <v>832</v>
      </c>
      <c r="X207" t="s">
        <v>833</v>
      </c>
      <c r="Y207">
        <v>403501</v>
      </c>
      <c r="AA207" t="str">
        <f t="shared" si="12"/>
        <v>2005</v>
      </c>
      <c r="AB207" t="str">
        <f t="shared" si="13"/>
        <v>.0</v>
      </c>
      <c r="AC207" t="str">
        <f t="shared" si="14"/>
        <v>13</v>
      </c>
      <c r="AD207" t="str">
        <f t="shared" si="15"/>
        <v>2005..0.13</v>
      </c>
    </row>
    <row r="208" spans="12:30" x14ac:dyDescent="0.15">
      <c r="L208" t="s">
        <v>934</v>
      </c>
      <c r="M208" t="s">
        <v>932</v>
      </c>
      <c r="N208" t="s">
        <v>933</v>
      </c>
      <c r="O208" t="s">
        <v>280</v>
      </c>
      <c r="P208">
        <v>1</v>
      </c>
      <c r="Q208" t="s">
        <v>3403</v>
      </c>
      <c r="R208">
        <v>40</v>
      </c>
      <c r="S208" t="s">
        <v>281</v>
      </c>
      <c r="T208">
        <v>13252</v>
      </c>
      <c r="U208" t="s">
        <v>830</v>
      </c>
      <c r="V208" t="s">
        <v>831</v>
      </c>
      <c r="W208" t="s">
        <v>832</v>
      </c>
      <c r="X208" t="s">
        <v>833</v>
      </c>
      <c r="Y208">
        <v>403501</v>
      </c>
      <c r="AA208" t="str">
        <f t="shared" si="12"/>
        <v>2006</v>
      </c>
      <c r="AB208" t="str">
        <f t="shared" si="13"/>
        <v>.0</v>
      </c>
      <c r="AC208" t="str">
        <f t="shared" si="14"/>
        <v>17</v>
      </c>
      <c r="AD208" t="str">
        <f t="shared" si="15"/>
        <v>2006..0.17</v>
      </c>
    </row>
    <row r="209" spans="12:30" x14ac:dyDescent="0.15">
      <c r="L209" t="s">
        <v>937</v>
      </c>
      <c r="M209" t="s">
        <v>935</v>
      </c>
      <c r="N209" t="s">
        <v>936</v>
      </c>
      <c r="O209" t="s">
        <v>324</v>
      </c>
      <c r="P209">
        <v>1</v>
      </c>
      <c r="Q209" t="s">
        <v>3404</v>
      </c>
      <c r="R209">
        <v>40</v>
      </c>
      <c r="S209" t="s">
        <v>281</v>
      </c>
      <c r="T209">
        <v>13252</v>
      </c>
      <c r="U209" t="s">
        <v>830</v>
      </c>
      <c r="V209" t="s">
        <v>831</v>
      </c>
      <c r="W209" t="s">
        <v>832</v>
      </c>
      <c r="X209" t="s">
        <v>833</v>
      </c>
      <c r="Y209">
        <v>403501</v>
      </c>
      <c r="AA209" t="str">
        <f t="shared" si="12"/>
        <v>2006</v>
      </c>
      <c r="AB209" t="str">
        <f t="shared" si="13"/>
        <v>.0</v>
      </c>
      <c r="AC209" t="str">
        <f t="shared" si="14"/>
        <v>02</v>
      </c>
      <c r="AD209" t="str">
        <f t="shared" si="15"/>
        <v>2006..0.02</v>
      </c>
    </row>
    <row r="210" spans="12:30" x14ac:dyDescent="0.15">
      <c r="L210" t="s">
        <v>940</v>
      </c>
      <c r="M210" t="s">
        <v>938</v>
      </c>
      <c r="N210" t="s">
        <v>939</v>
      </c>
      <c r="O210" t="s">
        <v>280</v>
      </c>
      <c r="P210">
        <v>3</v>
      </c>
      <c r="Q210" t="s">
        <v>3405</v>
      </c>
      <c r="R210">
        <v>40</v>
      </c>
      <c r="S210" t="s">
        <v>281</v>
      </c>
      <c r="T210">
        <v>13252</v>
      </c>
      <c r="U210" t="s">
        <v>830</v>
      </c>
      <c r="V210" t="s">
        <v>831</v>
      </c>
      <c r="W210" t="s">
        <v>832</v>
      </c>
      <c r="X210" t="s">
        <v>833</v>
      </c>
      <c r="Y210">
        <v>403501</v>
      </c>
      <c r="AA210" t="str">
        <f t="shared" si="12"/>
        <v>2004</v>
      </c>
      <c r="AB210" t="str">
        <f t="shared" si="13"/>
        <v>.0</v>
      </c>
      <c r="AC210" t="str">
        <f t="shared" si="14"/>
        <v>24</v>
      </c>
      <c r="AD210" t="str">
        <f t="shared" si="15"/>
        <v>2004..0.24</v>
      </c>
    </row>
    <row r="211" spans="12:30" x14ac:dyDescent="0.15">
      <c r="L211" t="s">
        <v>943</v>
      </c>
      <c r="M211" t="s">
        <v>941</v>
      </c>
      <c r="N211" t="s">
        <v>942</v>
      </c>
      <c r="O211" t="s">
        <v>324</v>
      </c>
      <c r="P211">
        <v>2</v>
      </c>
      <c r="Q211" t="s">
        <v>3406</v>
      </c>
      <c r="R211">
        <v>40</v>
      </c>
      <c r="S211" t="s">
        <v>281</v>
      </c>
      <c r="T211">
        <v>13252</v>
      </c>
      <c r="U211" t="s">
        <v>830</v>
      </c>
      <c r="V211" t="s">
        <v>831</v>
      </c>
      <c r="W211" t="s">
        <v>832</v>
      </c>
      <c r="X211" t="s">
        <v>833</v>
      </c>
      <c r="Y211">
        <v>403501</v>
      </c>
      <c r="AA211" t="str">
        <f t="shared" si="12"/>
        <v>2005</v>
      </c>
      <c r="AB211" t="str">
        <f t="shared" si="13"/>
        <v>.0</v>
      </c>
      <c r="AC211" t="str">
        <f t="shared" si="14"/>
        <v>13</v>
      </c>
      <c r="AD211" t="str">
        <f t="shared" si="15"/>
        <v>2005..0.13</v>
      </c>
    </row>
    <row r="212" spans="12:30" x14ac:dyDescent="0.15">
      <c r="L212" t="s">
        <v>946</v>
      </c>
      <c r="M212" t="s">
        <v>944</v>
      </c>
      <c r="N212" t="s">
        <v>945</v>
      </c>
      <c r="O212" t="s">
        <v>280</v>
      </c>
      <c r="P212">
        <v>2</v>
      </c>
      <c r="Q212" t="s">
        <v>3407</v>
      </c>
      <c r="R212">
        <v>40</v>
      </c>
      <c r="S212" t="s">
        <v>281</v>
      </c>
      <c r="T212">
        <v>13252</v>
      </c>
      <c r="U212" t="s">
        <v>830</v>
      </c>
      <c r="V212" t="s">
        <v>831</v>
      </c>
      <c r="W212" t="s">
        <v>832</v>
      </c>
      <c r="X212" t="s">
        <v>833</v>
      </c>
      <c r="Y212">
        <v>403501</v>
      </c>
      <c r="AA212" t="str">
        <f t="shared" si="12"/>
        <v>2005</v>
      </c>
      <c r="AB212" t="str">
        <f t="shared" si="13"/>
        <v>.0</v>
      </c>
      <c r="AC212" t="str">
        <f t="shared" si="14"/>
        <v>24</v>
      </c>
      <c r="AD212" t="str">
        <f t="shared" si="15"/>
        <v>2005..0.24</v>
      </c>
    </row>
    <row r="213" spans="12:30" x14ac:dyDescent="0.15">
      <c r="L213" t="s">
        <v>949</v>
      </c>
      <c r="M213" t="s">
        <v>947</v>
      </c>
      <c r="N213" t="s">
        <v>948</v>
      </c>
      <c r="O213" t="s">
        <v>324</v>
      </c>
      <c r="P213">
        <v>2</v>
      </c>
      <c r="Q213" t="s">
        <v>3408</v>
      </c>
      <c r="R213">
        <v>40</v>
      </c>
      <c r="S213" t="s">
        <v>281</v>
      </c>
      <c r="T213">
        <v>13252</v>
      </c>
      <c r="U213" t="s">
        <v>830</v>
      </c>
      <c r="V213" t="s">
        <v>831</v>
      </c>
      <c r="W213" t="s">
        <v>832</v>
      </c>
      <c r="X213" t="s">
        <v>833</v>
      </c>
      <c r="Y213">
        <v>403501</v>
      </c>
      <c r="AA213" t="str">
        <f t="shared" si="12"/>
        <v>2005</v>
      </c>
      <c r="AB213" t="str">
        <f t="shared" si="13"/>
        <v>.0</v>
      </c>
      <c r="AC213" t="str">
        <f t="shared" si="14"/>
        <v>19</v>
      </c>
      <c r="AD213" t="str">
        <f t="shared" si="15"/>
        <v>2005..0.19</v>
      </c>
    </row>
    <row r="214" spans="12:30" x14ac:dyDescent="0.15">
      <c r="L214" t="s">
        <v>952</v>
      </c>
      <c r="M214" t="s">
        <v>950</v>
      </c>
      <c r="N214" t="s">
        <v>951</v>
      </c>
      <c r="O214" t="s">
        <v>324</v>
      </c>
      <c r="P214">
        <v>1</v>
      </c>
      <c r="Q214" t="s">
        <v>3409</v>
      </c>
      <c r="R214">
        <v>40</v>
      </c>
      <c r="S214" t="s">
        <v>281</v>
      </c>
      <c r="T214">
        <v>13252</v>
      </c>
      <c r="U214" t="s">
        <v>830</v>
      </c>
      <c r="V214" t="s">
        <v>831</v>
      </c>
      <c r="W214" t="s">
        <v>832</v>
      </c>
      <c r="X214" t="s">
        <v>833</v>
      </c>
      <c r="Y214">
        <v>403501</v>
      </c>
      <c r="AA214" t="str">
        <f t="shared" si="12"/>
        <v>2006</v>
      </c>
      <c r="AB214" t="str">
        <f t="shared" si="13"/>
        <v>.0</v>
      </c>
      <c r="AC214" t="str">
        <f t="shared" si="14"/>
        <v>15</v>
      </c>
      <c r="AD214" t="str">
        <f t="shared" si="15"/>
        <v>2006..0.15</v>
      </c>
    </row>
    <row r="215" spans="12:30" x14ac:dyDescent="0.15">
      <c r="L215" t="s">
        <v>955</v>
      </c>
      <c r="M215" t="s">
        <v>953</v>
      </c>
      <c r="N215" t="s">
        <v>954</v>
      </c>
      <c r="O215" t="s">
        <v>324</v>
      </c>
      <c r="P215">
        <v>3</v>
      </c>
      <c r="Q215" t="s">
        <v>3410</v>
      </c>
      <c r="R215">
        <v>40</v>
      </c>
      <c r="S215" t="s">
        <v>281</v>
      </c>
      <c r="T215">
        <v>13252</v>
      </c>
      <c r="U215" t="s">
        <v>830</v>
      </c>
      <c r="V215" t="s">
        <v>831</v>
      </c>
      <c r="W215" t="s">
        <v>832</v>
      </c>
      <c r="X215" t="s">
        <v>833</v>
      </c>
      <c r="Y215">
        <v>403501</v>
      </c>
      <c r="AA215" t="str">
        <f t="shared" si="12"/>
        <v>2004</v>
      </c>
      <c r="AB215" t="str">
        <f t="shared" si="13"/>
        <v>.0</v>
      </c>
      <c r="AC215" t="str">
        <f t="shared" si="14"/>
        <v>15</v>
      </c>
      <c r="AD215" t="str">
        <f t="shared" si="15"/>
        <v>2004..0.15</v>
      </c>
    </row>
    <row r="216" spans="12:30" x14ac:dyDescent="0.15">
      <c r="L216" t="s">
        <v>958</v>
      </c>
      <c r="M216" t="s">
        <v>956</v>
      </c>
      <c r="N216" t="s">
        <v>957</v>
      </c>
      <c r="O216" t="s">
        <v>280</v>
      </c>
      <c r="P216">
        <v>1</v>
      </c>
      <c r="Q216" t="s">
        <v>3411</v>
      </c>
      <c r="R216">
        <v>40</v>
      </c>
      <c r="S216" t="s">
        <v>281</v>
      </c>
      <c r="T216">
        <v>13252</v>
      </c>
      <c r="U216" t="s">
        <v>830</v>
      </c>
      <c r="V216" t="s">
        <v>831</v>
      </c>
      <c r="W216" t="s">
        <v>832</v>
      </c>
      <c r="X216" t="s">
        <v>833</v>
      </c>
      <c r="Y216">
        <v>403501</v>
      </c>
      <c r="AA216" t="str">
        <f t="shared" si="12"/>
        <v>2006</v>
      </c>
      <c r="AB216" t="str">
        <f t="shared" si="13"/>
        <v>.0</v>
      </c>
      <c r="AC216" t="str">
        <f t="shared" si="14"/>
        <v>15</v>
      </c>
      <c r="AD216" t="str">
        <f t="shared" si="15"/>
        <v>2006..0.15</v>
      </c>
    </row>
    <row r="217" spans="12:30" x14ac:dyDescent="0.15">
      <c r="L217" t="s">
        <v>961</v>
      </c>
      <c r="M217" t="s">
        <v>959</v>
      </c>
      <c r="N217" t="s">
        <v>960</v>
      </c>
      <c r="O217" t="s">
        <v>280</v>
      </c>
      <c r="P217">
        <v>2</v>
      </c>
      <c r="Q217" t="s">
        <v>3297</v>
      </c>
      <c r="R217">
        <v>40</v>
      </c>
      <c r="S217" t="s">
        <v>281</v>
      </c>
      <c r="T217">
        <v>13252</v>
      </c>
      <c r="U217" t="s">
        <v>830</v>
      </c>
      <c r="V217" t="s">
        <v>831</v>
      </c>
      <c r="W217" t="s">
        <v>832</v>
      </c>
      <c r="X217" t="s">
        <v>833</v>
      </c>
      <c r="Y217">
        <v>403501</v>
      </c>
      <c r="AA217" t="str">
        <f t="shared" si="12"/>
        <v>2005</v>
      </c>
      <c r="AB217" t="str">
        <f t="shared" si="13"/>
        <v>.0</v>
      </c>
      <c r="AC217" t="str">
        <f t="shared" si="14"/>
        <v>07</v>
      </c>
      <c r="AD217" t="str">
        <f t="shared" si="15"/>
        <v>2005..0.07</v>
      </c>
    </row>
    <row r="218" spans="12:30" x14ac:dyDescent="0.15">
      <c r="L218" t="s">
        <v>964</v>
      </c>
      <c r="M218" t="s">
        <v>962</v>
      </c>
      <c r="N218" t="s">
        <v>963</v>
      </c>
      <c r="O218" t="s">
        <v>324</v>
      </c>
      <c r="P218">
        <v>2</v>
      </c>
      <c r="Q218" t="s">
        <v>3276</v>
      </c>
      <c r="R218">
        <v>40</v>
      </c>
      <c r="S218" t="s">
        <v>281</v>
      </c>
      <c r="T218">
        <v>13252</v>
      </c>
      <c r="U218" t="s">
        <v>830</v>
      </c>
      <c r="V218" t="s">
        <v>831</v>
      </c>
      <c r="W218" t="s">
        <v>832</v>
      </c>
      <c r="X218" t="s">
        <v>833</v>
      </c>
      <c r="Y218">
        <v>403501</v>
      </c>
      <c r="AA218" t="str">
        <f t="shared" si="12"/>
        <v>2005</v>
      </c>
      <c r="AB218" t="str">
        <f t="shared" si="13"/>
        <v>.1</v>
      </c>
      <c r="AC218" t="str">
        <f t="shared" si="14"/>
        <v>10</v>
      </c>
      <c r="AD218" t="str">
        <f t="shared" si="15"/>
        <v>2005..1.10</v>
      </c>
    </row>
    <row r="219" spans="12:30" x14ac:dyDescent="0.15">
      <c r="L219" t="s">
        <v>967</v>
      </c>
      <c r="M219" t="s">
        <v>965</v>
      </c>
      <c r="N219" t="s">
        <v>966</v>
      </c>
      <c r="O219" t="s">
        <v>280</v>
      </c>
      <c r="P219">
        <v>2</v>
      </c>
      <c r="Q219" t="s">
        <v>3297</v>
      </c>
      <c r="R219">
        <v>40</v>
      </c>
      <c r="S219" t="s">
        <v>281</v>
      </c>
      <c r="T219">
        <v>13252</v>
      </c>
      <c r="U219" t="s">
        <v>830</v>
      </c>
      <c r="V219" t="s">
        <v>831</v>
      </c>
      <c r="W219" t="s">
        <v>832</v>
      </c>
      <c r="X219" t="s">
        <v>833</v>
      </c>
      <c r="Y219">
        <v>403501</v>
      </c>
      <c r="AA219" t="str">
        <f t="shared" si="12"/>
        <v>2005</v>
      </c>
      <c r="AB219" t="str">
        <f t="shared" si="13"/>
        <v>.0</v>
      </c>
      <c r="AC219" t="str">
        <f t="shared" si="14"/>
        <v>07</v>
      </c>
      <c r="AD219" t="str">
        <f t="shared" si="15"/>
        <v>2005..0.07</v>
      </c>
    </row>
    <row r="220" spans="12:30" x14ac:dyDescent="0.15">
      <c r="L220" t="s">
        <v>970</v>
      </c>
      <c r="M220" t="s">
        <v>968</v>
      </c>
      <c r="N220" t="s">
        <v>969</v>
      </c>
      <c r="O220" t="s">
        <v>324</v>
      </c>
      <c r="P220">
        <v>2</v>
      </c>
      <c r="Q220" t="s">
        <v>3412</v>
      </c>
      <c r="R220">
        <v>40</v>
      </c>
      <c r="S220" t="s">
        <v>281</v>
      </c>
      <c r="T220">
        <v>13252</v>
      </c>
      <c r="U220" t="s">
        <v>830</v>
      </c>
      <c r="V220" t="s">
        <v>831</v>
      </c>
      <c r="W220" t="s">
        <v>832</v>
      </c>
      <c r="X220" t="s">
        <v>833</v>
      </c>
      <c r="Y220">
        <v>403501</v>
      </c>
      <c r="AA220" t="str">
        <f t="shared" si="12"/>
        <v>2005</v>
      </c>
      <c r="AB220" t="str">
        <f t="shared" si="13"/>
        <v>.0</v>
      </c>
      <c r="AC220" t="str">
        <f t="shared" si="14"/>
        <v>14</v>
      </c>
      <c r="AD220" t="str">
        <f t="shared" si="15"/>
        <v>2005..0.14</v>
      </c>
    </row>
    <row r="221" spans="12:30" x14ac:dyDescent="0.15">
      <c r="L221" t="s">
        <v>973</v>
      </c>
      <c r="M221" t="s">
        <v>971</v>
      </c>
      <c r="N221" t="s">
        <v>972</v>
      </c>
      <c r="O221" t="s">
        <v>324</v>
      </c>
      <c r="P221">
        <v>2</v>
      </c>
      <c r="Q221" t="s">
        <v>3413</v>
      </c>
      <c r="R221">
        <v>40</v>
      </c>
      <c r="S221" t="s">
        <v>281</v>
      </c>
      <c r="T221">
        <v>13252</v>
      </c>
      <c r="U221" t="s">
        <v>830</v>
      </c>
      <c r="V221" t="s">
        <v>831</v>
      </c>
      <c r="W221" t="s">
        <v>832</v>
      </c>
      <c r="X221" t="s">
        <v>833</v>
      </c>
      <c r="Y221">
        <v>403501</v>
      </c>
      <c r="AA221" t="str">
        <f t="shared" si="12"/>
        <v>2006</v>
      </c>
      <c r="AB221" t="str">
        <f t="shared" si="13"/>
        <v>.0</v>
      </c>
      <c r="AC221" t="str">
        <f t="shared" si="14"/>
        <v>22</v>
      </c>
      <c r="AD221" t="str">
        <f t="shared" si="15"/>
        <v>2006..0.22</v>
      </c>
    </row>
    <row r="222" spans="12:30" x14ac:dyDescent="0.15">
      <c r="L222" t="s">
        <v>976</v>
      </c>
      <c r="M222" t="s">
        <v>974</v>
      </c>
      <c r="N222" t="s">
        <v>975</v>
      </c>
      <c r="O222" t="s">
        <v>324</v>
      </c>
      <c r="P222">
        <v>2</v>
      </c>
      <c r="Q222" t="s">
        <v>3414</v>
      </c>
      <c r="R222">
        <v>40</v>
      </c>
      <c r="S222" t="s">
        <v>281</v>
      </c>
      <c r="T222">
        <v>13252</v>
      </c>
      <c r="U222" t="s">
        <v>830</v>
      </c>
      <c r="V222" t="s">
        <v>831</v>
      </c>
      <c r="W222" t="s">
        <v>832</v>
      </c>
      <c r="X222" t="s">
        <v>833</v>
      </c>
      <c r="Y222">
        <v>403501</v>
      </c>
      <c r="AA222" t="str">
        <f t="shared" si="12"/>
        <v>2005</v>
      </c>
      <c r="AB222" t="str">
        <f t="shared" si="13"/>
        <v>.1</v>
      </c>
      <c r="AC222" t="str">
        <f t="shared" si="14"/>
        <v>05</v>
      </c>
      <c r="AD222" t="str">
        <f t="shared" si="15"/>
        <v>2005..1.05</v>
      </c>
    </row>
    <row r="223" spans="12:30" x14ac:dyDescent="0.15">
      <c r="L223" t="s">
        <v>983</v>
      </c>
      <c r="M223" t="s">
        <v>977</v>
      </c>
      <c r="N223" t="s">
        <v>978</v>
      </c>
      <c r="O223" t="s">
        <v>324</v>
      </c>
      <c r="P223">
        <v>2</v>
      </c>
      <c r="Q223" t="s">
        <v>3415</v>
      </c>
      <c r="R223">
        <v>40</v>
      </c>
      <c r="S223" t="s">
        <v>281</v>
      </c>
      <c r="T223">
        <v>13316</v>
      </c>
      <c r="U223" t="s">
        <v>979</v>
      </c>
      <c r="V223" t="s">
        <v>980</v>
      </c>
      <c r="W223" t="s">
        <v>981</v>
      </c>
      <c r="X223" t="s">
        <v>982</v>
      </c>
      <c r="Y223">
        <v>403917</v>
      </c>
      <c r="AA223" t="str">
        <f t="shared" si="12"/>
        <v>2005</v>
      </c>
      <c r="AB223" t="str">
        <f t="shared" si="13"/>
        <v>.0</v>
      </c>
      <c r="AC223" t="str">
        <f t="shared" si="14"/>
        <v>12</v>
      </c>
      <c r="AD223" t="str">
        <f t="shared" si="15"/>
        <v>2005..0.12</v>
      </c>
    </row>
    <row r="224" spans="12:30" x14ac:dyDescent="0.15">
      <c r="L224" t="s">
        <v>986</v>
      </c>
      <c r="M224" t="s">
        <v>984</v>
      </c>
      <c r="N224" t="s">
        <v>985</v>
      </c>
      <c r="O224" t="s">
        <v>324</v>
      </c>
      <c r="P224">
        <v>1</v>
      </c>
      <c r="Q224" t="s">
        <v>3270</v>
      </c>
      <c r="R224">
        <v>40</v>
      </c>
      <c r="S224" t="s">
        <v>281</v>
      </c>
      <c r="T224">
        <v>13316</v>
      </c>
      <c r="U224" t="s">
        <v>979</v>
      </c>
      <c r="V224" t="s">
        <v>980</v>
      </c>
      <c r="W224" t="s">
        <v>981</v>
      </c>
      <c r="X224" t="s">
        <v>982</v>
      </c>
      <c r="Y224">
        <v>403917</v>
      </c>
      <c r="AA224" t="str">
        <f t="shared" si="12"/>
        <v>2006</v>
      </c>
      <c r="AB224" t="str">
        <f t="shared" si="13"/>
        <v>.0</v>
      </c>
      <c r="AC224" t="str">
        <f t="shared" si="14"/>
        <v>26</v>
      </c>
      <c r="AD224" t="str">
        <f t="shared" si="15"/>
        <v>2006..0.26</v>
      </c>
    </row>
    <row r="225" spans="12:30" x14ac:dyDescent="0.15">
      <c r="L225" t="s">
        <v>989</v>
      </c>
      <c r="M225" t="s">
        <v>987</v>
      </c>
      <c r="N225" t="s">
        <v>988</v>
      </c>
      <c r="O225" t="s">
        <v>324</v>
      </c>
      <c r="P225">
        <v>1</v>
      </c>
      <c r="Q225" t="s">
        <v>3416</v>
      </c>
      <c r="R225">
        <v>40</v>
      </c>
      <c r="S225" t="s">
        <v>281</v>
      </c>
      <c r="T225">
        <v>13316</v>
      </c>
      <c r="U225" t="s">
        <v>979</v>
      </c>
      <c r="V225" t="s">
        <v>980</v>
      </c>
      <c r="W225" t="s">
        <v>981</v>
      </c>
      <c r="X225" t="s">
        <v>982</v>
      </c>
      <c r="Y225">
        <v>403917</v>
      </c>
      <c r="AA225" t="str">
        <f t="shared" si="12"/>
        <v>2007</v>
      </c>
      <c r="AB225" t="str">
        <f t="shared" si="13"/>
        <v>.0</v>
      </c>
      <c r="AC225" t="str">
        <f t="shared" si="14"/>
        <v>03</v>
      </c>
      <c r="AD225" t="str">
        <f t="shared" si="15"/>
        <v>2007..0.03</v>
      </c>
    </row>
    <row r="226" spans="12:30" x14ac:dyDescent="0.15">
      <c r="L226" t="s">
        <v>992</v>
      </c>
      <c r="M226" t="s">
        <v>990</v>
      </c>
      <c r="N226" t="s">
        <v>991</v>
      </c>
      <c r="O226" t="s">
        <v>324</v>
      </c>
      <c r="P226">
        <v>3</v>
      </c>
      <c r="Q226" t="s">
        <v>3417</v>
      </c>
      <c r="R226">
        <v>40</v>
      </c>
      <c r="S226" t="s">
        <v>281</v>
      </c>
      <c r="T226">
        <v>13316</v>
      </c>
      <c r="U226" t="s">
        <v>979</v>
      </c>
      <c r="V226" t="s">
        <v>980</v>
      </c>
      <c r="W226" t="s">
        <v>981</v>
      </c>
      <c r="X226" t="s">
        <v>982</v>
      </c>
      <c r="Y226">
        <v>403917</v>
      </c>
      <c r="AA226" t="str">
        <f t="shared" si="12"/>
        <v>2004</v>
      </c>
      <c r="AB226" t="str">
        <f t="shared" si="13"/>
        <v>.0</v>
      </c>
      <c r="AC226" t="str">
        <f t="shared" si="14"/>
        <v>14</v>
      </c>
      <c r="AD226" t="str">
        <f t="shared" si="15"/>
        <v>2004..0.14</v>
      </c>
    </row>
    <row r="227" spans="12:30" x14ac:dyDescent="0.15">
      <c r="L227" t="s">
        <v>995</v>
      </c>
      <c r="M227" t="s">
        <v>993</v>
      </c>
      <c r="N227" t="s">
        <v>994</v>
      </c>
      <c r="O227" t="s">
        <v>324</v>
      </c>
      <c r="P227">
        <v>3</v>
      </c>
      <c r="Q227" t="s">
        <v>3418</v>
      </c>
      <c r="R227">
        <v>40</v>
      </c>
      <c r="S227" t="s">
        <v>281</v>
      </c>
      <c r="T227">
        <v>13316</v>
      </c>
      <c r="U227" t="s">
        <v>979</v>
      </c>
      <c r="V227" t="s">
        <v>980</v>
      </c>
      <c r="W227" t="s">
        <v>981</v>
      </c>
      <c r="X227" t="s">
        <v>982</v>
      </c>
      <c r="Y227">
        <v>403917</v>
      </c>
      <c r="AA227" t="str">
        <f t="shared" si="12"/>
        <v>2004</v>
      </c>
      <c r="AB227" t="str">
        <f t="shared" si="13"/>
        <v>.0</v>
      </c>
      <c r="AC227" t="str">
        <f t="shared" si="14"/>
        <v>15</v>
      </c>
      <c r="AD227" t="str">
        <f t="shared" si="15"/>
        <v>2004..0.15</v>
      </c>
    </row>
    <row r="228" spans="12:30" x14ac:dyDescent="0.15">
      <c r="L228" t="s">
        <v>998</v>
      </c>
      <c r="M228" t="s">
        <v>996</v>
      </c>
      <c r="N228" t="s">
        <v>997</v>
      </c>
      <c r="O228" t="s">
        <v>324</v>
      </c>
      <c r="P228">
        <v>3</v>
      </c>
      <c r="Q228" t="s">
        <v>3419</v>
      </c>
      <c r="R228">
        <v>40</v>
      </c>
      <c r="S228" t="s">
        <v>281</v>
      </c>
      <c r="T228">
        <v>13316</v>
      </c>
      <c r="U228" t="s">
        <v>979</v>
      </c>
      <c r="V228" t="s">
        <v>980</v>
      </c>
      <c r="W228" t="s">
        <v>981</v>
      </c>
      <c r="X228" t="s">
        <v>982</v>
      </c>
      <c r="Y228">
        <v>403917</v>
      </c>
      <c r="AA228" t="str">
        <f t="shared" si="12"/>
        <v>2004</v>
      </c>
      <c r="AB228" t="str">
        <f t="shared" si="13"/>
        <v>.1</v>
      </c>
      <c r="AC228" t="str">
        <f t="shared" si="14"/>
        <v>15</v>
      </c>
      <c r="AD228" t="str">
        <f t="shared" si="15"/>
        <v>2004..1.15</v>
      </c>
    </row>
    <row r="229" spans="12:30" x14ac:dyDescent="0.15">
      <c r="L229" t="s">
        <v>1001</v>
      </c>
      <c r="M229" t="s">
        <v>999</v>
      </c>
      <c r="N229" t="s">
        <v>1000</v>
      </c>
      <c r="O229" t="s">
        <v>280</v>
      </c>
      <c r="P229">
        <v>2</v>
      </c>
      <c r="Q229" t="s">
        <v>3420</v>
      </c>
      <c r="R229">
        <v>40</v>
      </c>
      <c r="S229" t="s">
        <v>281</v>
      </c>
      <c r="T229">
        <v>13316</v>
      </c>
      <c r="U229" t="s">
        <v>979</v>
      </c>
      <c r="V229" t="s">
        <v>980</v>
      </c>
      <c r="W229" t="s">
        <v>981</v>
      </c>
      <c r="X229" t="s">
        <v>982</v>
      </c>
      <c r="Y229">
        <v>403917</v>
      </c>
      <c r="AA229" t="str">
        <f t="shared" si="12"/>
        <v>2005</v>
      </c>
      <c r="AB229" t="str">
        <f t="shared" si="13"/>
        <v>.0</v>
      </c>
      <c r="AC229" t="str">
        <f t="shared" si="14"/>
        <v>03</v>
      </c>
      <c r="AD229" t="str">
        <f t="shared" si="15"/>
        <v>2005..0.03</v>
      </c>
    </row>
    <row r="230" spans="12:30" x14ac:dyDescent="0.15">
      <c r="L230" t="s">
        <v>1004</v>
      </c>
      <c r="M230" t="s">
        <v>1002</v>
      </c>
      <c r="N230" t="s">
        <v>1003</v>
      </c>
      <c r="O230" t="s">
        <v>280</v>
      </c>
      <c r="P230">
        <v>2</v>
      </c>
      <c r="Q230" t="s">
        <v>3421</v>
      </c>
      <c r="R230">
        <v>40</v>
      </c>
      <c r="S230" t="s">
        <v>281</v>
      </c>
      <c r="T230">
        <v>13316</v>
      </c>
      <c r="U230" t="s">
        <v>979</v>
      </c>
      <c r="V230" t="s">
        <v>980</v>
      </c>
      <c r="W230" t="s">
        <v>981</v>
      </c>
      <c r="X230" t="s">
        <v>982</v>
      </c>
      <c r="Y230">
        <v>403917</v>
      </c>
      <c r="AA230" t="str">
        <f t="shared" si="12"/>
        <v>2005</v>
      </c>
      <c r="AB230" t="str">
        <f t="shared" si="13"/>
        <v>.0</v>
      </c>
      <c r="AC230" t="str">
        <f t="shared" si="14"/>
        <v>02</v>
      </c>
      <c r="AD230" t="str">
        <f t="shared" si="15"/>
        <v>2005..0.02</v>
      </c>
    </row>
    <row r="231" spans="12:30" x14ac:dyDescent="0.15">
      <c r="L231" t="s">
        <v>1007</v>
      </c>
      <c r="M231" t="s">
        <v>1005</v>
      </c>
      <c r="N231" t="s">
        <v>1006</v>
      </c>
      <c r="O231" t="s">
        <v>280</v>
      </c>
      <c r="P231">
        <v>3</v>
      </c>
      <c r="Q231" t="s">
        <v>3422</v>
      </c>
      <c r="R231">
        <v>40</v>
      </c>
      <c r="S231" t="s">
        <v>281</v>
      </c>
      <c r="T231">
        <v>13316</v>
      </c>
      <c r="U231" t="s">
        <v>979</v>
      </c>
      <c r="V231" t="s">
        <v>980</v>
      </c>
      <c r="W231" t="s">
        <v>981</v>
      </c>
      <c r="X231" t="s">
        <v>982</v>
      </c>
      <c r="Y231">
        <v>403917</v>
      </c>
      <c r="AA231" t="str">
        <f t="shared" si="12"/>
        <v>2004</v>
      </c>
      <c r="AB231" t="str">
        <f t="shared" si="13"/>
        <v>.1</v>
      </c>
      <c r="AC231" t="str">
        <f t="shared" si="14"/>
        <v>03</v>
      </c>
      <c r="AD231" t="str">
        <f t="shared" si="15"/>
        <v>2004..1.03</v>
      </c>
    </row>
    <row r="232" spans="12:30" x14ac:dyDescent="0.15">
      <c r="L232" t="s">
        <v>1010</v>
      </c>
      <c r="M232" t="s">
        <v>1008</v>
      </c>
      <c r="N232" t="s">
        <v>1009</v>
      </c>
      <c r="O232" t="s">
        <v>324</v>
      </c>
      <c r="P232">
        <v>3</v>
      </c>
      <c r="Q232" t="s">
        <v>3423</v>
      </c>
      <c r="R232">
        <v>40</v>
      </c>
      <c r="S232" t="s">
        <v>281</v>
      </c>
      <c r="T232">
        <v>13316</v>
      </c>
      <c r="U232" t="s">
        <v>979</v>
      </c>
      <c r="V232" t="s">
        <v>980</v>
      </c>
      <c r="W232" t="s">
        <v>981</v>
      </c>
      <c r="X232" t="s">
        <v>982</v>
      </c>
      <c r="Y232">
        <v>403917</v>
      </c>
      <c r="AA232" t="str">
        <f t="shared" si="12"/>
        <v>2005</v>
      </c>
      <c r="AB232" t="str">
        <f t="shared" si="13"/>
        <v>.0</v>
      </c>
      <c r="AC232" t="str">
        <f t="shared" si="14"/>
        <v>09</v>
      </c>
      <c r="AD232" t="str">
        <f t="shared" si="15"/>
        <v>2005..0.09</v>
      </c>
    </row>
    <row r="233" spans="12:30" x14ac:dyDescent="0.15">
      <c r="L233" t="s">
        <v>1013</v>
      </c>
      <c r="M233" t="s">
        <v>1011</v>
      </c>
      <c r="N233" t="s">
        <v>1012</v>
      </c>
      <c r="O233" t="s">
        <v>280</v>
      </c>
      <c r="P233">
        <v>2</v>
      </c>
      <c r="Q233" t="s">
        <v>3424</v>
      </c>
      <c r="R233">
        <v>40</v>
      </c>
      <c r="S233" t="s">
        <v>281</v>
      </c>
      <c r="T233">
        <v>13316</v>
      </c>
      <c r="U233" t="s">
        <v>979</v>
      </c>
      <c r="V233" t="s">
        <v>980</v>
      </c>
      <c r="W233" t="s">
        <v>981</v>
      </c>
      <c r="X233" t="s">
        <v>982</v>
      </c>
      <c r="Y233">
        <v>403917</v>
      </c>
      <c r="AA233" t="str">
        <f t="shared" si="12"/>
        <v>2005</v>
      </c>
      <c r="AB233" t="str">
        <f t="shared" si="13"/>
        <v>.0</v>
      </c>
      <c r="AC233" t="str">
        <f t="shared" si="14"/>
        <v>24</v>
      </c>
      <c r="AD233" t="str">
        <f t="shared" si="15"/>
        <v>2005..0.24</v>
      </c>
    </row>
    <row r="234" spans="12:30" x14ac:dyDescent="0.15">
      <c r="L234" t="s">
        <v>1016</v>
      </c>
      <c r="M234" t="s">
        <v>1014</v>
      </c>
      <c r="N234" t="s">
        <v>1015</v>
      </c>
      <c r="O234" t="s">
        <v>324</v>
      </c>
      <c r="P234">
        <v>3</v>
      </c>
      <c r="Q234" t="s">
        <v>3324</v>
      </c>
      <c r="R234">
        <v>40</v>
      </c>
      <c r="S234" t="s">
        <v>281</v>
      </c>
      <c r="T234">
        <v>13316</v>
      </c>
      <c r="U234" t="s">
        <v>979</v>
      </c>
      <c r="V234" t="s">
        <v>980</v>
      </c>
      <c r="W234" t="s">
        <v>981</v>
      </c>
      <c r="X234" t="s">
        <v>982</v>
      </c>
      <c r="Y234">
        <v>403917</v>
      </c>
      <c r="AA234" t="str">
        <f t="shared" si="12"/>
        <v>2004</v>
      </c>
      <c r="AB234" t="str">
        <f t="shared" si="13"/>
        <v>.0</v>
      </c>
      <c r="AC234" t="str">
        <f t="shared" si="14"/>
        <v>18</v>
      </c>
      <c r="AD234" t="str">
        <f t="shared" si="15"/>
        <v>2004..0.18</v>
      </c>
    </row>
    <row r="235" spans="12:30" x14ac:dyDescent="0.15">
      <c r="L235" t="s">
        <v>1019</v>
      </c>
      <c r="M235" t="s">
        <v>1017</v>
      </c>
      <c r="N235" t="s">
        <v>1018</v>
      </c>
      <c r="O235" t="s">
        <v>324</v>
      </c>
      <c r="P235">
        <v>3</v>
      </c>
      <c r="Q235" t="s">
        <v>3425</v>
      </c>
      <c r="R235">
        <v>40</v>
      </c>
      <c r="S235" t="s">
        <v>281</v>
      </c>
      <c r="T235">
        <v>13316</v>
      </c>
      <c r="U235" t="s">
        <v>979</v>
      </c>
      <c r="V235" t="s">
        <v>980</v>
      </c>
      <c r="W235" t="s">
        <v>981</v>
      </c>
      <c r="X235" t="s">
        <v>982</v>
      </c>
      <c r="Y235">
        <v>403917</v>
      </c>
      <c r="AA235" t="str">
        <f t="shared" si="12"/>
        <v>2004</v>
      </c>
      <c r="AB235" t="str">
        <f t="shared" si="13"/>
        <v>.0</v>
      </c>
      <c r="AC235" t="str">
        <f t="shared" si="14"/>
        <v>05</v>
      </c>
      <c r="AD235" t="str">
        <f t="shared" si="15"/>
        <v>2004..0.05</v>
      </c>
    </row>
    <row r="236" spans="12:30" x14ac:dyDescent="0.15">
      <c r="L236" t="s">
        <v>1022</v>
      </c>
      <c r="M236" t="s">
        <v>1020</v>
      </c>
      <c r="N236" t="s">
        <v>1021</v>
      </c>
      <c r="O236" t="s">
        <v>324</v>
      </c>
      <c r="P236">
        <v>2</v>
      </c>
      <c r="Q236" t="s">
        <v>3426</v>
      </c>
      <c r="R236">
        <v>40</v>
      </c>
      <c r="S236" t="s">
        <v>281</v>
      </c>
      <c r="T236">
        <v>13316</v>
      </c>
      <c r="U236" t="s">
        <v>979</v>
      </c>
      <c r="V236" t="s">
        <v>980</v>
      </c>
      <c r="W236" t="s">
        <v>981</v>
      </c>
      <c r="X236" t="s">
        <v>982</v>
      </c>
      <c r="Y236">
        <v>403917</v>
      </c>
      <c r="AA236" t="str">
        <f t="shared" si="12"/>
        <v>2005</v>
      </c>
      <c r="AB236" t="str">
        <f t="shared" si="13"/>
        <v>.1</v>
      </c>
      <c r="AC236" t="str">
        <f t="shared" si="14"/>
        <v>29</v>
      </c>
      <c r="AD236" t="str">
        <f t="shared" si="15"/>
        <v>2005..1.29</v>
      </c>
    </row>
    <row r="237" spans="12:30" x14ac:dyDescent="0.15">
      <c r="L237" t="s">
        <v>1025</v>
      </c>
      <c r="M237" t="s">
        <v>1023</v>
      </c>
      <c r="N237" t="s">
        <v>1024</v>
      </c>
      <c r="O237" t="s">
        <v>324</v>
      </c>
      <c r="P237">
        <v>2</v>
      </c>
      <c r="Q237" t="s">
        <v>3414</v>
      </c>
      <c r="R237">
        <v>40</v>
      </c>
      <c r="S237" t="s">
        <v>281</v>
      </c>
      <c r="T237">
        <v>13316</v>
      </c>
      <c r="U237" t="s">
        <v>979</v>
      </c>
      <c r="V237" t="s">
        <v>980</v>
      </c>
      <c r="W237" t="s">
        <v>981</v>
      </c>
      <c r="X237" t="s">
        <v>982</v>
      </c>
      <c r="Y237">
        <v>403917</v>
      </c>
      <c r="AA237" t="str">
        <f t="shared" si="12"/>
        <v>2005</v>
      </c>
      <c r="AB237" t="str">
        <f t="shared" si="13"/>
        <v>.1</v>
      </c>
      <c r="AC237" t="str">
        <f t="shared" si="14"/>
        <v>05</v>
      </c>
      <c r="AD237" t="str">
        <f t="shared" si="15"/>
        <v>2005..1.05</v>
      </c>
    </row>
    <row r="238" spans="12:30" x14ac:dyDescent="0.15">
      <c r="L238" t="s">
        <v>1028</v>
      </c>
      <c r="M238" t="s">
        <v>1026</v>
      </c>
      <c r="N238" t="s">
        <v>1027</v>
      </c>
      <c r="O238" t="s">
        <v>324</v>
      </c>
      <c r="P238">
        <v>1</v>
      </c>
      <c r="Q238" t="s">
        <v>3427</v>
      </c>
      <c r="R238">
        <v>40</v>
      </c>
      <c r="S238" t="s">
        <v>281</v>
      </c>
      <c r="T238">
        <v>13316</v>
      </c>
      <c r="U238" t="s">
        <v>979</v>
      </c>
      <c r="V238" t="s">
        <v>980</v>
      </c>
      <c r="W238" t="s">
        <v>981</v>
      </c>
      <c r="X238" t="s">
        <v>982</v>
      </c>
      <c r="Y238">
        <v>403917</v>
      </c>
      <c r="AA238" t="str">
        <f t="shared" si="12"/>
        <v>2006</v>
      </c>
      <c r="AB238" t="str">
        <f t="shared" si="13"/>
        <v>.0</v>
      </c>
      <c r="AC238" t="str">
        <f t="shared" si="14"/>
        <v>16</v>
      </c>
      <c r="AD238" t="str">
        <f t="shared" si="15"/>
        <v>2006..0.16</v>
      </c>
    </row>
    <row r="239" spans="12:30" x14ac:dyDescent="0.15">
      <c r="L239" t="s">
        <v>1031</v>
      </c>
      <c r="M239" t="s">
        <v>1029</v>
      </c>
      <c r="N239" t="s">
        <v>1030</v>
      </c>
      <c r="O239" t="s">
        <v>324</v>
      </c>
      <c r="P239">
        <v>2</v>
      </c>
      <c r="Q239" t="s">
        <v>3428</v>
      </c>
      <c r="R239">
        <v>40</v>
      </c>
      <c r="S239" t="s">
        <v>281</v>
      </c>
      <c r="T239">
        <v>13316</v>
      </c>
      <c r="U239" t="s">
        <v>979</v>
      </c>
      <c r="V239" t="s">
        <v>980</v>
      </c>
      <c r="W239" t="s">
        <v>981</v>
      </c>
      <c r="X239" t="s">
        <v>982</v>
      </c>
      <c r="Y239">
        <v>403917</v>
      </c>
      <c r="AA239" t="str">
        <f t="shared" si="12"/>
        <v>2006</v>
      </c>
      <c r="AB239" t="str">
        <f t="shared" si="13"/>
        <v>.0</v>
      </c>
      <c r="AC239" t="str">
        <f t="shared" si="14"/>
        <v>02</v>
      </c>
      <c r="AD239" t="str">
        <f t="shared" si="15"/>
        <v>2006..0.02</v>
      </c>
    </row>
    <row r="240" spans="12:30" x14ac:dyDescent="0.15">
      <c r="L240" t="s">
        <v>1034</v>
      </c>
      <c r="M240" t="s">
        <v>1032</v>
      </c>
      <c r="N240" t="s">
        <v>1033</v>
      </c>
      <c r="O240" t="s">
        <v>324</v>
      </c>
      <c r="P240">
        <v>1</v>
      </c>
      <c r="Q240" t="s">
        <v>3429</v>
      </c>
      <c r="R240">
        <v>40</v>
      </c>
      <c r="S240" t="s">
        <v>281</v>
      </c>
      <c r="T240">
        <v>13316</v>
      </c>
      <c r="U240" t="s">
        <v>979</v>
      </c>
      <c r="V240" t="s">
        <v>980</v>
      </c>
      <c r="W240" t="s">
        <v>981</v>
      </c>
      <c r="X240" t="s">
        <v>982</v>
      </c>
      <c r="Y240">
        <v>403917</v>
      </c>
      <c r="AA240" t="str">
        <f t="shared" si="12"/>
        <v>2007</v>
      </c>
      <c r="AB240" t="str">
        <f t="shared" si="13"/>
        <v>.0</v>
      </c>
      <c r="AC240" t="str">
        <f t="shared" si="14"/>
        <v>03</v>
      </c>
      <c r="AD240" t="str">
        <f t="shared" si="15"/>
        <v>2007..0.03</v>
      </c>
    </row>
    <row r="241" spans="12:30" x14ac:dyDescent="0.15">
      <c r="L241" t="s">
        <v>1037</v>
      </c>
      <c r="M241" t="s">
        <v>1035</v>
      </c>
      <c r="N241" t="s">
        <v>1036</v>
      </c>
      <c r="O241" t="s">
        <v>324</v>
      </c>
      <c r="P241">
        <v>2</v>
      </c>
      <c r="Q241" t="s">
        <v>3430</v>
      </c>
      <c r="R241">
        <v>40</v>
      </c>
      <c r="S241" t="s">
        <v>281</v>
      </c>
      <c r="T241">
        <v>13316</v>
      </c>
      <c r="U241" t="s">
        <v>979</v>
      </c>
      <c r="V241" t="s">
        <v>980</v>
      </c>
      <c r="W241" t="s">
        <v>981</v>
      </c>
      <c r="X241" t="s">
        <v>982</v>
      </c>
      <c r="Y241">
        <v>403917</v>
      </c>
      <c r="AA241" t="str">
        <f t="shared" si="12"/>
        <v>2005</v>
      </c>
      <c r="AB241" t="str">
        <f t="shared" si="13"/>
        <v>.1</v>
      </c>
      <c r="AC241" t="str">
        <f t="shared" si="14"/>
        <v>17</v>
      </c>
      <c r="AD241" t="str">
        <f t="shared" si="15"/>
        <v>2005..1.17</v>
      </c>
    </row>
    <row r="242" spans="12:30" x14ac:dyDescent="0.15">
      <c r="L242" t="s">
        <v>1040</v>
      </c>
      <c r="M242" t="s">
        <v>1038</v>
      </c>
      <c r="N242" t="s">
        <v>1039</v>
      </c>
      <c r="O242" t="s">
        <v>280</v>
      </c>
      <c r="P242">
        <v>3</v>
      </c>
      <c r="Q242" t="s">
        <v>3431</v>
      </c>
      <c r="R242">
        <v>40</v>
      </c>
      <c r="S242" t="s">
        <v>281</v>
      </c>
      <c r="T242">
        <v>13316</v>
      </c>
      <c r="U242" t="s">
        <v>979</v>
      </c>
      <c r="V242" t="s">
        <v>980</v>
      </c>
      <c r="W242" t="s">
        <v>981</v>
      </c>
      <c r="X242" t="s">
        <v>982</v>
      </c>
      <c r="Y242">
        <v>403917</v>
      </c>
      <c r="AA242" t="str">
        <f t="shared" si="12"/>
        <v>2004</v>
      </c>
      <c r="AB242" t="str">
        <f t="shared" si="13"/>
        <v>.0</v>
      </c>
      <c r="AC242" t="str">
        <f t="shared" si="14"/>
        <v>17</v>
      </c>
      <c r="AD242" t="str">
        <f t="shared" si="15"/>
        <v>2004..0.17</v>
      </c>
    </row>
    <row r="243" spans="12:30" x14ac:dyDescent="0.15">
      <c r="L243" t="s">
        <v>1043</v>
      </c>
      <c r="M243" t="s">
        <v>1041</v>
      </c>
      <c r="N243" t="s">
        <v>1042</v>
      </c>
      <c r="O243" t="s">
        <v>324</v>
      </c>
      <c r="P243">
        <v>2</v>
      </c>
      <c r="Q243" t="s">
        <v>3432</v>
      </c>
      <c r="R243">
        <v>40</v>
      </c>
      <c r="S243" t="s">
        <v>281</v>
      </c>
      <c r="T243">
        <v>13316</v>
      </c>
      <c r="U243" t="s">
        <v>979</v>
      </c>
      <c r="V243" t="s">
        <v>980</v>
      </c>
      <c r="W243" t="s">
        <v>981</v>
      </c>
      <c r="X243" t="s">
        <v>982</v>
      </c>
      <c r="Y243">
        <v>403917</v>
      </c>
      <c r="AA243" t="str">
        <f t="shared" si="12"/>
        <v>2005</v>
      </c>
      <c r="AB243" t="str">
        <f t="shared" si="13"/>
        <v>.0</v>
      </c>
      <c r="AC243" t="str">
        <f t="shared" si="14"/>
        <v>04</v>
      </c>
      <c r="AD243" t="str">
        <f t="shared" si="15"/>
        <v>2005..0.04</v>
      </c>
    </row>
    <row r="244" spans="12:30" x14ac:dyDescent="0.15">
      <c r="L244" t="s">
        <v>1046</v>
      </c>
      <c r="M244" t="s">
        <v>1044</v>
      </c>
      <c r="N244" t="s">
        <v>1045</v>
      </c>
      <c r="O244" t="s">
        <v>324</v>
      </c>
      <c r="P244">
        <v>1</v>
      </c>
      <c r="Q244" t="s">
        <v>3433</v>
      </c>
      <c r="R244">
        <v>40</v>
      </c>
      <c r="S244" t="s">
        <v>281</v>
      </c>
      <c r="T244">
        <v>13316</v>
      </c>
      <c r="U244" t="s">
        <v>979</v>
      </c>
      <c r="V244" t="s">
        <v>980</v>
      </c>
      <c r="W244" t="s">
        <v>981</v>
      </c>
      <c r="X244" t="s">
        <v>982</v>
      </c>
      <c r="Y244">
        <v>403917</v>
      </c>
      <c r="AA244" t="str">
        <f t="shared" si="12"/>
        <v>2006</v>
      </c>
      <c r="AB244" t="str">
        <f t="shared" si="13"/>
        <v>.0</v>
      </c>
      <c r="AC244" t="str">
        <f t="shared" si="14"/>
        <v>24</v>
      </c>
      <c r="AD244" t="str">
        <f t="shared" si="15"/>
        <v>2006..0.24</v>
      </c>
    </row>
    <row r="245" spans="12:30" x14ac:dyDescent="0.15">
      <c r="L245" t="s">
        <v>1049</v>
      </c>
      <c r="M245" t="s">
        <v>1047</v>
      </c>
      <c r="N245" t="s">
        <v>1048</v>
      </c>
      <c r="O245" t="s">
        <v>324</v>
      </c>
      <c r="P245">
        <v>2</v>
      </c>
      <c r="Q245" t="s">
        <v>3434</v>
      </c>
      <c r="R245">
        <v>40</v>
      </c>
      <c r="S245" t="s">
        <v>281</v>
      </c>
      <c r="T245">
        <v>13316</v>
      </c>
      <c r="U245" t="s">
        <v>979</v>
      </c>
      <c r="V245" t="s">
        <v>980</v>
      </c>
      <c r="W245" t="s">
        <v>981</v>
      </c>
      <c r="X245" t="s">
        <v>982</v>
      </c>
      <c r="Y245">
        <v>403917</v>
      </c>
      <c r="AA245" t="str">
        <f t="shared" si="12"/>
        <v>2005</v>
      </c>
      <c r="AB245" t="str">
        <f t="shared" si="13"/>
        <v>.1</v>
      </c>
      <c r="AC245" t="str">
        <f t="shared" si="14"/>
        <v>22</v>
      </c>
      <c r="AD245" t="str">
        <f t="shared" si="15"/>
        <v>2005..1.22</v>
      </c>
    </row>
    <row r="246" spans="12:30" x14ac:dyDescent="0.15">
      <c r="L246" t="s">
        <v>1052</v>
      </c>
      <c r="M246" t="s">
        <v>1050</v>
      </c>
      <c r="N246" t="s">
        <v>1051</v>
      </c>
      <c r="O246" t="s">
        <v>324</v>
      </c>
      <c r="P246">
        <v>2</v>
      </c>
      <c r="Q246" t="s">
        <v>3434</v>
      </c>
      <c r="R246">
        <v>40</v>
      </c>
      <c r="S246" t="s">
        <v>281</v>
      </c>
      <c r="T246">
        <v>13316</v>
      </c>
      <c r="U246" t="s">
        <v>979</v>
      </c>
      <c r="V246" t="s">
        <v>980</v>
      </c>
      <c r="W246" t="s">
        <v>981</v>
      </c>
      <c r="X246" t="s">
        <v>982</v>
      </c>
      <c r="Y246">
        <v>403917</v>
      </c>
      <c r="AA246" t="str">
        <f t="shared" si="12"/>
        <v>2005</v>
      </c>
      <c r="AB246" t="str">
        <f t="shared" si="13"/>
        <v>.1</v>
      </c>
      <c r="AC246" t="str">
        <f t="shared" si="14"/>
        <v>22</v>
      </c>
      <c r="AD246" t="str">
        <f t="shared" si="15"/>
        <v>2005..1.22</v>
      </c>
    </row>
    <row r="247" spans="12:30" x14ac:dyDescent="0.15">
      <c r="L247" t="s">
        <v>1055</v>
      </c>
      <c r="M247" t="s">
        <v>1053</v>
      </c>
      <c r="N247" t="s">
        <v>1054</v>
      </c>
      <c r="O247" t="s">
        <v>324</v>
      </c>
      <c r="P247">
        <v>2</v>
      </c>
      <c r="Q247" t="s">
        <v>3435</v>
      </c>
      <c r="R247">
        <v>40</v>
      </c>
      <c r="S247" t="s">
        <v>281</v>
      </c>
      <c r="T247">
        <v>13316</v>
      </c>
      <c r="U247" t="s">
        <v>979</v>
      </c>
      <c r="V247" t="s">
        <v>980</v>
      </c>
      <c r="W247" t="s">
        <v>981</v>
      </c>
      <c r="X247" t="s">
        <v>982</v>
      </c>
      <c r="Y247">
        <v>403917</v>
      </c>
      <c r="AA247" t="str">
        <f t="shared" si="12"/>
        <v>2005</v>
      </c>
      <c r="AB247" t="str">
        <f t="shared" si="13"/>
        <v>.0</v>
      </c>
      <c r="AC247" t="str">
        <f t="shared" si="14"/>
        <v>17</v>
      </c>
      <c r="AD247" t="str">
        <f t="shared" si="15"/>
        <v>2005..0.17</v>
      </c>
    </row>
    <row r="248" spans="12:30" x14ac:dyDescent="0.15">
      <c r="L248" t="s">
        <v>1058</v>
      </c>
      <c r="M248" t="s">
        <v>1056</v>
      </c>
      <c r="N248" t="s">
        <v>1057</v>
      </c>
      <c r="O248" t="s">
        <v>280</v>
      </c>
      <c r="P248">
        <v>2</v>
      </c>
      <c r="Q248" t="s">
        <v>3414</v>
      </c>
      <c r="R248">
        <v>40</v>
      </c>
      <c r="S248" t="s">
        <v>281</v>
      </c>
      <c r="T248">
        <v>13316</v>
      </c>
      <c r="U248" t="s">
        <v>979</v>
      </c>
      <c r="V248" t="s">
        <v>980</v>
      </c>
      <c r="W248" t="s">
        <v>981</v>
      </c>
      <c r="X248" t="s">
        <v>982</v>
      </c>
      <c r="Y248">
        <v>403917</v>
      </c>
      <c r="AA248" t="str">
        <f t="shared" si="12"/>
        <v>2005</v>
      </c>
      <c r="AB248" t="str">
        <f t="shared" si="13"/>
        <v>.1</v>
      </c>
      <c r="AC248" t="str">
        <f t="shared" si="14"/>
        <v>05</v>
      </c>
      <c r="AD248" t="str">
        <f t="shared" si="15"/>
        <v>2005..1.05</v>
      </c>
    </row>
    <row r="249" spans="12:30" x14ac:dyDescent="0.15">
      <c r="L249" t="s">
        <v>1061</v>
      </c>
      <c r="M249" t="s">
        <v>1059</v>
      </c>
      <c r="N249" t="s">
        <v>1060</v>
      </c>
      <c r="O249" t="s">
        <v>324</v>
      </c>
      <c r="P249">
        <v>2</v>
      </c>
      <c r="Q249" t="s">
        <v>3430</v>
      </c>
      <c r="R249">
        <v>40</v>
      </c>
      <c r="S249" t="s">
        <v>281</v>
      </c>
      <c r="T249">
        <v>13316</v>
      </c>
      <c r="U249" t="s">
        <v>979</v>
      </c>
      <c r="V249" t="s">
        <v>980</v>
      </c>
      <c r="W249" t="s">
        <v>981</v>
      </c>
      <c r="X249" t="s">
        <v>982</v>
      </c>
      <c r="Y249">
        <v>403917</v>
      </c>
      <c r="AA249" t="str">
        <f t="shared" si="12"/>
        <v>2005</v>
      </c>
      <c r="AB249" t="str">
        <f t="shared" si="13"/>
        <v>.1</v>
      </c>
      <c r="AC249" t="str">
        <f t="shared" si="14"/>
        <v>17</v>
      </c>
      <c r="AD249" t="str">
        <f t="shared" si="15"/>
        <v>2005..1.17</v>
      </c>
    </row>
    <row r="250" spans="12:30" x14ac:dyDescent="0.15">
      <c r="L250" t="s">
        <v>1064</v>
      </c>
      <c r="M250" t="s">
        <v>1062</v>
      </c>
      <c r="N250" t="s">
        <v>1063</v>
      </c>
      <c r="O250" t="s">
        <v>280</v>
      </c>
      <c r="P250">
        <v>1</v>
      </c>
      <c r="Q250" t="s">
        <v>3436</v>
      </c>
      <c r="R250">
        <v>40</v>
      </c>
      <c r="S250" t="s">
        <v>281</v>
      </c>
      <c r="T250">
        <v>13316</v>
      </c>
      <c r="U250" t="s">
        <v>979</v>
      </c>
      <c r="V250" t="s">
        <v>980</v>
      </c>
      <c r="W250" t="s">
        <v>981</v>
      </c>
      <c r="X250" t="s">
        <v>982</v>
      </c>
      <c r="Y250">
        <v>403917</v>
      </c>
      <c r="AA250" t="str">
        <f t="shared" si="12"/>
        <v>2007</v>
      </c>
      <c r="AB250" t="str">
        <f t="shared" si="13"/>
        <v>.0</v>
      </c>
      <c r="AC250" t="str">
        <f t="shared" si="14"/>
        <v>24</v>
      </c>
      <c r="AD250" t="str">
        <f t="shared" si="15"/>
        <v>2007..0.24</v>
      </c>
    </row>
    <row r="251" spans="12:30" x14ac:dyDescent="0.15">
      <c r="L251" t="s">
        <v>1067</v>
      </c>
      <c r="M251" t="s">
        <v>1065</v>
      </c>
      <c r="N251" t="s">
        <v>1066</v>
      </c>
      <c r="O251" t="s">
        <v>280</v>
      </c>
      <c r="P251">
        <v>2</v>
      </c>
      <c r="Q251" t="s">
        <v>3313</v>
      </c>
      <c r="R251">
        <v>40</v>
      </c>
      <c r="S251" t="s">
        <v>281</v>
      </c>
      <c r="T251">
        <v>13316</v>
      </c>
      <c r="U251" t="s">
        <v>979</v>
      </c>
      <c r="V251" t="s">
        <v>980</v>
      </c>
      <c r="W251" t="s">
        <v>981</v>
      </c>
      <c r="X251" t="s">
        <v>982</v>
      </c>
      <c r="Y251">
        <v>403917</v>
      </c>
      <c r="AA251" t="str">
        <f t="shared" si="12"/>
        <v>2005</v>
      </c>
      <c r="AB251" t="str">
        <f t="shared" si="13"/>
        <v>.0</v>
      </c>
      <c r="AC251" t="str">
        <f t="shared" si="14"/>
        <v>29</v>
      </c>
      <c r="AD251" t="str">
        <f t="shared" si="15"/>
        <v>2005..0.29</v>
      </c>
    </row>
    <row r="252" spans="12:30" x14ac:dyDescent="0.15">
      <c r="L252" t="s">
        <v>1070</v>
      </c>
      <c r="M252" t="s">
        <v>1068</v>
      </c>
      <c r="N252" t="s">
        <v>1069</v>
      </c>
      <c r="O252" t="s">
        <v>280</v>
      </c>
      <c r="P252">
        <v>3</v>
      </c>
      <c r="Q252" t="s">
        <v>3437</v>
      </c>
      <c r="R252">
        <v>40</v>
      </c>
      <c r="S252" t="s">
        <v>281</v>
      </c>
      <c r="T252">
        <v>13316</v>
      </c>
      <c r="U252" t="s">
        <v>979</v>
      </c>
      <c r="V252" t="s">
        <v>980</v>
      </c>
      <c r="W252" t="s">
        <v>981</v>
      </c>
      <c r="X252" t="s">
        <v>982</v>
      </c>
      <c r="Y252">
        <v>403917</v>
      </c>
      <c r="AA252" t="str">
        <f t="shared" si="12"/>
        <v>2004</v>
      </c>
      <c r="AB252" t="str">
        <f t="shared" si="13"/>
        <v>.1</v>
      </c>
      <c r="AC252" t="str">
        <f t="shared" si="14"/>
        <v>21</v>
      </c>
      <c r="AD252" t="str">
        <f t="shared" si="15"/>
        <v>2004..1.21</v>
      </c>
    </row>
    <row r="253" spans="12:30" x14ac:dyDescent="0.15">
      <c r="L253" t="s">
        <v>1073</v>
      </c>
      <c r="M253" t="s">
        <v>1071</v>
      </c>
      <c r="N253" t="s">
        <v>1072</v>
      </c>
      <c r="O253" t="s">
        <v>324</v>
      </c>
      <c r="P253">
        <v>2</v>
      </c>
      <c r="Q253" t="s">
        <v>3438</v>
      </c>
      <c r="R253">
        <v>40</v>
      </c>
      <c r="S253" t="s">
        <v>281</v>
      </c>
      <c r="T253">
        <v>13316</v>
      </c>
      <c r="U253" t="s">
        <v>979</v>
      </c>
      <c r="V253" t="s">
        <v>980</v>
      </c>
      <c r="W253" t="s">
        <v>981</v>
      </c>
      <c r="X253" t="s">
        <v>982</v>
      </c>
      <c r="Y253">
        <v>403917</v>
      </c>
      <c r="AA253" t="str">
        <f t="shared" si="12"/>
        <v>2005</v>
      </c>
      <c r="AB253" t="str">
        <f t="shared" si="13"/>
        <v>.0</v>
      </c>
      <c r="AC253" t="str">
        <f t="shared" si="14"/>
        <v>26</v>
      </c>
      <c r="AD253" t="str">
        <f t="shared" si="15"/>
        <v>2005..0.26</v>
      </c>
    </row>
    <row r="254" spans="12:30" x14ac:dyDescent="0.15">
      <c r="L254" t="s">
        <v>1076</v>
      </c>
      <c r="M254" t="s">
        <v>1074</v>
      </c>
      <c r="N254" t="s">
        <v>1075</v>
      </c>
      <c r="O254" t="s">
        <v>324</v>
      </c>
      <c r="P254">
        <v>2</v>
      </c>
      <c r="Q254" t="s">
        <v>3281</v>
      </c>
      <c r="R254">
        <v>40</v>
      </c>
      <c r="S254" t="s">
        <v>281</v>
      </c>
      <c r="T254">
        <v>13316</v>
      </c>
      <c r="U254" t="s">
        <v>979</v>
      </c>
      <c r="V254" t="s">
        <v>980</v>
      </c>
      <c r="W254" t="s">
        <v>981</v>
      </c>
      <c r="X254" t="s">
        <v>982</v>
      </c>
      <c r="Y254">
        <v>403917</v>
      </c>
      <c r="AA254" t="str">
        <f t="shared" si="12"/>
        <v>2005</v>
      </c>
      <c r="AB254" t="str">
        <f t="shared" si="13"/>
        <v>.0</v>
      </c>
      <c r="AC254" t="str">
        <f t="shared" si="14"/>
        <v>20</v>
      </c>
      <c r="AD254" t="str">
        <f t="shared" si="15"/>
        <v>2005..0.20</v>
      </c>
    </row>
    <row r="255" spans="12:30" x14ac:dyDescent="0.15">
      <c r="L255" t="s">
        <v>1079</v>
      </c>
      <c r="M255" t="s">
        <v>1077</v>
      </c>
      <c r="N255" t="s">
        <v>1078</v>
      </c>
      <c r="O255" t="s">
        <v>280</v>
      </c>
      <c r="P255">
        <v>1</v>
      </c>
      <c r="Q255" t="s">
        <v>3299</v>
      </c>
      <c r="R255">
        <v>40</v>
      </c>
      <c r="S255" t="s">
        <v>281</v>
      </c>
      <c r="T255">
        <v>13316</v>
      </c>
      <c r="U255" t="s">
        <v>979</v>
      </c>
      <c r="V255" t="s">
        <v>980</v>
      </c>
      <c r="W255" t="s">
        <v>981</v>
      </c>
      <c r="X255" t="s">
        <v>982</v>
      </c>
      <c r="Y255">
        <v>403917</v>
      </c>
      <c r="AA255" t="str">
        <f t="shared" si="12"/>
        <v>2006</v>
      </c>
      <c r="AB255" t="str">
        <f t="shared" si="13"/>
        <v>.0</v>
      </c>
      <c r="AC255" t="str">
        <f t="shared" si="14"/>
        <v>03</v>
      </c>
      <c r="AD255" t="str">
        <f t="shared" si="15"/>
        <v>2006..0.03</v>
      </c>
    </row>
    <row r="256" spans="12:30" x14ac:dyDescent="0.15">
      <c r="L256" t="s">
        <v>1082</v>
      </c>
      <c r="M256" t="s">
        <v>1080</v>
      </c>
      <c r="N256" t="s">
        <v>1081</v>
      </c>
      <c r="O256" t="s">
        <v>324</v>
      </c>
      <c r="P256">
        <v>2</v>
      </c>
      <c r="Q256" t="s">
        <v>3439</v>
      </c>
      <c r="R256">
        <v>40</v>
      </c>
      <c r="S256" t="s">
        <v>281</v>
      </c>
      <c r="T256">
        <v>13316</v>
      </c>
      <c r="U256" t="s">
        <v>979</v>
      </c>
      <c r="V256" t="s">
        <v>980</v>
      </c>
      <c r="W256" t="s">
        <v>981</v>
      </c>
      <c r="X256" t="s">
        <v>982</v>
      </c>
      <c r="Y256">
        <v>403917</v>
      </c>
      <c r="AA256" t="str">
        <f t="shared" si="12"/>
        <v>2005</v>
      </c>
      <c r="AB256" t="str">
        <f t="shared" si="13"/>
        <v>.1</v>
      </c>
      <c r="AC256" t="str">
        <f t="shared" si="14"/>
        <v>20</v>
      </c>
      <c r="AD256" t="str">
        <f t="shared" si="15"/>
        <v>2005..1.20</v>
      </c>
    </row>
    <row r="257" spans="12:30" x14ac:dyDescent="0.15">
      <c r="L257" t="s">
        <v>1085</v>
      </c>
      <c r="M257" t="s">
        <v>1083</v>
      </c>
      <c r="N257" t="s">
        <v>1084</v>
      </c>
      <c r="O257" t="s">
        <v>324</v>
      </c>
      <c r="P257">
        <v>2</v>
      </c>
      <c r="Q257" t="s">
        <v>3440</v>
      </c>
      <c r="R257">
        <v>40</v>
      </c>
      <c r="S257" t="s">
        <v>281</v>
      </c>
      <c r="T257">
        <v>13316</v>
      </c>
      <c r="U257" t="s">
        <v>979</v>
      </c>
      <c r="V257" t="s">
        <v>980</v>
      </c>
      <c r="W257" t="s">
        <v>981</v>
      </c>
      <c r="X257" t="s">
        <v>982</v>
      </c>
      <c r="Y257">
        <v>403917</v>
      </c>
      <c r="AA257" t="str">
        <f t="shared" si="12"/>
        <v>2006</v>
      </c>
      <c r="AB257" t="str">
        <f t="shared" si="13"/>
        <v>.0</v>
      </c>
      <c r="AC257" t="str">
        <f t="shared" si="14"/>
        <v>02</v>
      </c>
      <c r="AD257" t="str">
        <f t="shared" si="15"/>
        <v>2006..0.02</v>
      </c>
    </row>
    <row r="258" spans="12:30" x14ac:dyDescent="0.15">
      <c r="L258" t="s">
        <v>1088</v>
      </c>
      <c r="M258" t="s">
        <v>1086</v>
      </c>
      <c r="N258" t="s">
        <v>1087</v>
      </c>
      <c r="O258" t="s">
        <v>280</v>
      </c>
      <c r="P258">
        <v>2</v>
      </c>
      <c r="Q258" t="s">
        <v>3441</v>
      </c>
      <c r="R258">
        <v>40</v>
      </c>
      <c r="S258" t="s">
        <v>281</v>
      </c>
      <c r="T258">
        <v>13316</v>
      </c>
      <c r="U258" t="s">
        <v>979</v>
      </c>
      <c r="V258" t="s">
        <v>980</v>
      </c>
      <c r="W258" t="s">
        <v>981</v>
      </c>
      <c r="X258" t="s">
        <v>982</v>
      </c>
      <c r="Y258">
        <v>403917</v>
      </c>
      <c r="AA258" t="str">
        <f t="shared" si="12"/>
        <v>2006</v>
      </c>
      <c r="AB258" t="str">
        <f t="shared" si="13"/>
        <v>.0</v>
      </c>
      <c r="AC258" t="str">
        <f t="shared" si="14"/>
        <v>10</v>
      </c>
      <c r="AD258" t="str">
        <f t="shared" si="15"/>
        <v>2006..0.10</v>
      </c>
    </row>
    <row r="259" spans="12:30" x14ac:dyDescent="0.15">
      <c r="L259" t="s">
        <v>1091</v>
      </c>
      <c r="M259" t="s">
        <v>1089</v>
      </c>
      <c r="N259" t="s">
        <v>1090</v>
      </c>
      <c r="O259" t="s">
        <v>324</v>
      </c>
      <c r="P259">
        <v>2</v>
      </c>
      <c r="Q259" t="s">
        <v>3442</v>
      </c>
      <c r="R259">
        <v>40</v>
      </c>
      <c r="S259" t="s">
        <v>281</v>
      </c>
      <c r="T259">
        <v>13316</v>
      </c>
      <c r="U259" t="s">
        <v>979</v>
      </c>
      <c r="V259" t="s">
        <v>980</v>
      </c>
      <c r="W259" t="s">
        <v>981</v>
      </c>
      <c r="X259" t="s">
        <v>982</v>
      </c>
      <c r="Y259">
        <v>403917</v>
      </c>
      <c r="AA259" t="str">
        <f t="shared" ref="AA259:AA322" si="16">LEFT(Q259,4)</f>
        <v>2005</v>
      </c>
      <c r="AB259" t="str">
        <f t="shared" ref="AB259:AB322" si="17">MID(Q259,5,2)</f>
        <v>.0</v>
      </c>
      <c r="AC259" t="str">
        <f t="shared" ref="AC259:AC322" si="18">RIGHT(Q259,2)</f>
        <v>21</v>
      </c>
      <c r="AD259" t="str">
        <f t="shared" ref="AD259:AD322" si="19">AA259&amp;"."&amp;AB259&amp;"."&amp;AC259</f>
        <v>2005..0.21</v>
      </c>
    </row>
    <row r="260" spans="12:30" x14ac:dyDescent="0.15">
      <c r="L260" t="s">
        <v>1094</v>
      </c>
      <c r="M260" t="s">
        <v>1092</v>
      </c>
      <c r="N260" t="s">
        <v>1093</v>
      </c>
      <c r="O260" t="s">
        <v>324</v>
      </c>
      <c r="P260">
        <v>3</v>
      </c>
      <c r="Q260" t="s">
        <v>3443</v>
      </c>
      <c r="R260">
        <v>40</v>
      </c>
      <c r="S260" t="s">
        <v>281</v>
      </c>
      <c r="T260">
        <v>13316</v>
      </c>
      <c r="U260" t="s">
        <v>979</v>
      </c>
      <c r="V260" t="s">
        <v>980</v>
      </c>
      <c r="W260" t="s">
        <v>981</v>
      </c>
      <c r="X260" t="s">
        <v>982</v>
      </c>
      <c r="Y260">
        <v>403917</v>
      </c>
      <c r="AA260" t="str">
        <f t="shared" si="16"/>
        <v>2004</v>
      </c>
      <c r="AB260" t="str">
        <f t="shared" si="17"/>
        <v>.0</v>
      </c>
      <c r="AC260" t="str">
        <f t="shared" si="18"/>
        <v>15</v>
      </c>
      <c r="AD260" t="str">
        <f t="shared" si="19"/>
        <v>2004..0.15</v>
      </c>
    </row>
    <row r="261" spans="12:30" x14ac:dyDescent="0.15">
      <c r="L261" t="s">
        <v>1097</v>
      </c>
      <c r="M261" t="s">
        <v>1095</v>
      </c>
      <c r="N261" t="s">
        <v>1096</v>
      </c>
      <c r="O261" t="s">
        <v>280</v>
      </c>
      <c r="P261">
        <v>2</v>
      </c>
      <c r="Q261" t="s">
        <v>3444</v>
      </c>
      <c r="R261">
        <v>40</v>
      </c>
      <c r="S261" t="s">
        <v>281</v>
      </c>
      <c r="T261">
        <v>13316</v>
      </c>
      <c r="U261" t="s">
        <v>979</v>
      </c>
      <c r="V261" t="s">
        <v>980</v>
      </c>
      <c r="W261" t="s">
        <v>981</v>
      </c>
      <c r="X261" t="s">
        <v>982</v>
      </c>
      <c r="Y261">
        <v>403917</v>
      </c>
      <c r="AA261" t="str">
        <f t="shared" si="16"/>
        <v>2005</v>
      </c>
      <c r="AB261" t="str">
        <f t="shared" si="17"/>
        <v>.0</v>
      </c>
      <c r="AC261" t="str">
        <f t="shared" si="18"/>
        <v>18</v>
      </c>
      <c r="AD261" t="str">
        <f t="shared" si="19"/>
        <v>2005..0.18</v>
      </c>
    </row>
    <row r="262" spans="12:30" x14ac:dyDescent="0.15">
      <c r="L262" t="s">
        <v>1100</v>
      </c>
      <c r="M262" t="s">
        <v>1098</v>
      </c>
      <c r="N262" t="s">
        <v>1099</v>
      </c>
      <c r="O262" t="s">
        <v>324</v>
      </c>
      <c r="P262">
        <v>3</v>
      </c>
      <c r="Q262" t="s">
        <v>3445</v>
      </c>
      <c r="R262">
        <v>40</v>
      </c>
      <c r="S262" t="s">
        <v>281</v>
      </c>
      <c r="T262">
        <v>13316</v>
      </c>
      <c r="U262" t="s">
        <v>979</v>
      </c>
      <c r="V262" t="s">
        <v>980</v>
      </c>
      <c r="W262" t="s">
        <v>981</v>
      </c>
      <c r="X262" t="s">
        <v>982</v>
      </c>
      <c r="Y262">
        <v>403917</v>
      </c>
      <c r="AA262" t="str">
        <f t="shared" si="16"/>
        <v>2004</v>
      </c>
      <c r="AB262" t="str">
        <f t="shared" si="17"/>
        <v>.1</v>
      </c>
      <c r="AC262" t="str">
        <f t="shared" si="18"/>
        <v>16</v>
      </c>
      <c r="AD262" t="str">
        <f t="shared" si="19"/>
        <v>2004..1.16</v>
      </c>
    </row>
    <row r="263" spans="12:30" x14ac:dyDescent="0.15">
      <c r="L263" t="s">
        <v>1103</v>
      </c>
      <c r="M263" t="s">
        <v>1101</v>
      </c>
      <c r="N263" t="s">
        <v>1102</v>
      </c>
      <c r="O263" t="s">
        <v>324</v>
      </c>
      <c r="P263">
        <v>3</v>
      </c>
      <c r="Q263" t="s">
        <v>3446</v>
      </c>
      <c r="R263">
        <v>40</v>
      </c>
      <c r="S263" t="s">
        <v>281</v>
      </c>
      <c r="T263">
        <v>13316</v>
      </c>
      <c r="U263" t="s">
        <v>979</v>
      </c>
      <c r="V263" t="s">
        <v>980</v>
      </c>
      <c r="W263" t="s">
        <v>981</v>
      </c>
      <c r="X263" t="s">
        <v>982</v>
      </c>
      <c r="Y263">
        <v>403917</v>
      </c>
      <c r="AA263" t="str">
        <f t="shared" si="16"/>
        <v>2004</v>
      </c>
      <c r="AB263" t="str">
        <f t="shared" si="17"/>
        <v>.0</v>
      </c>
      <c r="AC263" t="str">
        <f t="shared" si="18"/>
        <v>09</v>
      </c>
      <c r="AD263" t="str">
        <f t="shared" si="19"/>
        <v>2004..0.09</v>
      </c>
    </row>
    <row r="264" spans="12:30" x14ac:dyDescent="0.15">
      <c r="L264" t="s">
        <v>1106</v>
      </c>
      <c r="M264" t="s">
        <v>1104</v>
      </c>
      <c r="N264" t="s">
        <v>1105</v>
      </c>
      <c r="O264" t="s">
        <v>280</v>
      </c>
      <c r="P264">
        <v>3</v>
      </c>
      <c r="Q264" t="s">
        <v>3259</v>
      </c>
      <c r="R264">
        <v>40</v>
      </c>
      <c r="S264" t="s">
        <v>281</v>
      </c>
      <c r="T264">
        <v>13316</v>
      </c>
      <c r="U264" t="s">
        <v>979</v>
      </c>
      <c r="V264" t="s">
        <v>980</v>
      </c>
      <c r="W264" t="s">
        <v>981</v>
      </c>
      <c r="X264" t="s">
        <v>982</v>
      </c>
      <c r="Y264">
        <v>403917</v>
      </c>
      <c r="AA264" t="str">
        <f t="shared" si="16"/>
        <v>2004</v>
      </c>
      <c r="AB264" t="str">
        <f t="shared" si="17"/>
        <v>.1</v>
      </c>
      <c r="AC264" t="str">
        <f t="shared" si="18"/>
        <v>01</v>
      </c>
      <c r="AD264" t="str">
        <f t="shared" si="19"/>
        <v>2004..1.01</v>
      </c>
    </row>
    <row r="265" spans="12:30" x14ac:dyDescent="0.15">
      <c r="L265" t="s">
        <v>1109</v>
      </c>
      <c r="M265" t="s">
        <v>1107</v>
      </c>
      <c r="N265" t="s">
        <v>1108</v>
      </c>
      <c r="O265" t="s">
        <v>280</v>
      </c>
      <c r="P265">
        <v>1</v>
      </c>
      <c r="Q265" t="s">
        <v>3447</v>
      </c>
      <c r="R265">
        <v>40</v>
      </c>
      <c r="S265" t="s">
        <v>281</v>
      </c>
      <c r="T265">
        <v>13316</v>
      </c>
      <c r="U265" t="s">
        <v>979</v>
      </c>
      <c r="V265" t="s">
        <v>980</v>
      </c>
      <c r="W265" t="s">
        <v>981</v>
      </c>
      <c r="X265" t="s">
        <v>982</v>
      </c>
      <c r="Y265">
        <v>403917</v>
      </c>
      <c r="AA265" t="str">
        <f t="shared" si="16"/>
        <v>2006</v>
      </c>
      <c r="AB265" t="str">
        <f t="shared" si="17"/>
        <v>.0</v>
      </c>
      <c r="AC265" t="str">
        <f t="shared" si="18"/>
        <v>06</v>
      </c>
      <c r="AD265" t="str">
        <f t="shared" si="19"/>
        <v>2006..0.06</v>
      </c>
    </row>
    <row r="266" spans="12:30" x14ac:dyDescent="0.15">
      <c r="L266" t="s">
        <v>1112</v>
      </c>
      <c r="M266" t="s">
        <v>1110</v>
      </c>
      <c r="N266" t="s">
        <v>1111</v>
      </c>
      <c r="O266" t="s">
        <v>280</v>
      </c>
      <c r="P266">
        <v>2</v>
      </c>
      <c r="Q266" t="s">
        <v>3448</v>
      </c>
      <c r="R266">
        <v>40</v>
      </c>
      <c r="S266" t="s">
        <v>281</v>
      </c>
      <c r="T266">
        <v>13316</v>
      </c>
      <c r="U266" t="s">
        <v>979</v>
      </c>
      <c r="V266" t="s">
        <v>980</v>
      </c>
      <c r="W266" t="s">
        <v>981</v>
      </c>
      <c r="X266" t="s">
        <v>982</v>
      </c>
      <c r="Y266">
        <v>403917</v>
      </c>
      <c r="AA266" t="str">
        <f t="shared" si="16"/>
        <v>2005</v>
      </c>
      <c r="AB266" t="str">
        <f t="shared" si="17"/>
        <v>.0</v>
      </c>
      <c r="AC266" t="str">
        <f t="shared" si="18"/>
        <v>11</v>
      </c>
      <c r="AD266" t="str">
        <f t="shared" si="19"/>
        <v>2005..0.11</v>
      </c>
    </row>
    <row r="267" spans="12:30" x14ac:dyDescent="0.15">
      <c r="L267" t="s">
        <v>1115</v>
      </c>
      <c r="M267" t="s">
        <v>1113</v>
      </c>
      <c r="N267" t="s">
        <v>1114</v>
      </c>
      <c r="O267" t="s">
        <v>324</v>
      </c>
      <c r="P267">
        <v>2</v>
      </c>
      <c r="Q267" t="s">
        <v>3448</v>
      </c>
      <c r="R267">
        <v>40</v>
      </c>
      <c r="S267" t="s">
        <v>281</v>
      </c>
      <c r="T267">
        <v>13316</v>
      </c>
      <c r="U267" t="s">
        <v>979</v>
      </c>
      <c r="V267" t="s">
        <v>980</v>
      </c>
      <c r="W267" t="s">
        <v>981</v>
      </c>
      <c r="X267" t="s">
        <v>982</v>
      </c>
      <c r="Y267">
        <v>403917</v>
      </c>
      <c r="AA267" t="str">
        <f t="shared" si="16"/>
        <v>2005</v>
      </c>
      <c r="AB267" t="str">
        <f t="shared" si="17"/>
        <v>.0</v>
      </c>
      <c r="AC267" t="str">
        <f t="shared" si="18"/>
        <v>11</v>
      </c>
      <c r="AD267" t="str">
        <f t="shared" si="19"/>
        <v>2005..0.11</v>
      </c>
    </row>
    <row r="268" spans="12:30" x14ac:dyDescent="0.15">
      <c r="L268" t="s">
        <v>1118</v>
      </c>
      <c r="M268" t="s">
        <v>1116</v>
      </c>
      <c r="N268" t="s">
        <v>1117</v>
      </c>
      <c r="O268" t="s">
        <v>324</v>
      </c>
      <c r="P268">
        <v>3</v>
      </c>
      <c r="Q268" t="s">
        <v>3323</v>
      </c>
      <c r="R268">
        <v>40</v>
      </c>
      <c r="S268" t="s">
        <v>281</v>
      </c>
      <c r="T268">
        <v>13316</v>
      </c>
      <c r="U268" t="s">
        <v>979</v>
      </c>
      <c r="V268" t="s">
        <v>980</v>
      </c>
      <c r="W268" t="s">
        <v>981</v>
      </c>
      <c r="X268" t="s">
        <v>982</v>
      </c>
      <c r="Y268">
        <v>403917</v>
      </c>
      <c r="AA268" t="str">
        <f t="shared" si="16"/>
        <v>2004</v>
      </c>
      <c r="AB268" t="str">
        <f t="shared" si="17"/>
        <v>.1</v>
      </c>
      <c r="AC268" t="str">
        <f t="shared" si="18"/>
        <v>19</v>
      </c>
      <c r="AD268" t="str">
        <f t="shared" si="19"/>
        <v>2004..1.19</v>
      </c>
    </row>
    <row r="269" spans="12:30" x14ac:dyDescent="0.15">
      <c r="L269" t="s">
        <v>1121</v>
      </c>
      <c r="M269" t="s">
        <v>1119</v>
      </c>
      <c r="N269" t="s">
        <v>1120</v>
      </c>
      <c r="O269" t="s">
        <v>324</v>
      </c>
      <c r="P269">
        <v>2</v>
      </c>
      <c r="Q269" t="s">
        <v>3322</v>
      </c>
      <c r="R269">
        <v>40</v>
      </c>
      <c r="S269" t="s">
        <v>281</v>
      </c>
      <c r="T269">
        <v>13316</v>
      </c>
      <c r="U269" t="s">
        <v>979</v>
      </c>
      <c r="V269" t="s">
        <v>980</v>
      </c>
      <c r="W269" t="s">
        <v>981</v>
      </c>
      <c r="X269" t="s">
        <v>982</v>
      </c>
      <c r="Y269">
        <v>403917</v>
      </c>
      <c r="AA269" t="str">
        <f t="shared" si="16"/>
        <v>2005</v>
      </c>
      <c r="AB269" t="str">
        <f t="shared" si="17"/>
        <v>.0</v>
      </c>
      <c r="AC269" t="str">
        <f t="shared" si="18"/>
        <v>04</v>
      </c>
      <c r="AD269" t="str">
        <f t="shared" si="19"/>
        <v>2005..0.04</v>
      </c>
    </row>
    <row r="270" spans="12:30" x14ac:dyDescent="0.15">
      <c r="L270" t="s">
        <v>1124</v>
      </c>
      <c r="M270" t="s">
        <v>1122</v>
      </c>
      <c r="N270" t="s">
        <v>1123</v>
      </c>
      <c r="O270" t="s">
        <v>324</v>
      </c>
      <c r="P270">
        <v>1</v>
      </c>
      <c r="Q270" t="s">
        <v>3449</v>
      </c>
      <c r="R270">
        <v>40</v>
      </c>
      <c r="S270" t="s">
        <v>281</v>
      </c>
      <c r="T270">
        <v>13316</v>
      </c>
      <c r="U270" t="s">
        <v>979</v>
      </c>
      <c r="V270" t="s">
        <v>980</v>
      </c>
      <c r="W270" t="s">
        <v>981</v>
      </c>
      <c r="X270" t="s">
        <v>982</v>
      </c>
      <c r="Y270">
        <v>403917</v>
      </c>
      <c r="Z270" t="s">
        <v>1125</v>
      </c>
      <c r="AA270" t="str">
        <f t="shared" si="16"/>
        <v>2007</v>
      </c>
      <c r="AB270" t="str">
        <f t="shared" si="17"/>
        <v>.0</v>
      </c>
      <c r="AC270" t="str">
        <f t="shared" si="18"/>
        <v>16</v>
      </c>
      <c r="AD270" t="str">
        <f t="shared" si="19"/>
        <v>2007..0.16</v>
      </c>
    </row>
    <row r="271" spans="12:30" x14ac:dyDescent="0.15">
      <c r="L271" t="s">
        <v>1128</v>
      </c>
      <c r="M271" t="s">
        <v>1126</v>
      </c>
      <c r="N271" t="s">
        <v>1127</v>
      </c>
      <c r="O271" t="s">
        <v>324</v>
      </c>
      <c r="P271">
        <v>3</v>
      </c>
      <c r="Q271" t="s">
        <v>3450</v>
      </c>
      <c r="R271">
        <v>40</v>
      </c>
      <c r="S271" t="s">
        <v>281</v>
      </c>
      <c r="T271">
        <v>13316</v>
      </c>
      <c r="U271" t="s">
        <v>979</v>
      </c>
      <c r="V271" t="s">
        <v>980</v>
      </c>
      <c r="W271" t="s">
        <v>981</v>
      </c>
      <c r="X271" t="s">
        <v>982</v>
      </c>
      <c r="Y271">
        <v>403917</v>
      </c>
      <c r="AA271" t="str">
        <f t="shared" si="16"/>
        <v>2004</v>
      </c>
      <c r="AB271" t="str">
        <f t="shared" si="17"/>
        <v>.1</v>
      </c>
      <c r="AC271" t="str">
        <f t="shared" si="18"/>
        <v>02</v>
      </c>
      <c r="AD271" t="str">
        <f t="shared" si="19"/>
        <v>2004..1.02</v>
      </c>
    </row>
    <row r="272" spans="12:30" x14ac:dyDescent="0.15">
      <c r="L272" t="s">
        <v>1131</v>
      </c>
      <c r="M272" t="s">
        <v>1129</v>
      </c>
      <c r="N272" t="s">
        <v>1130</v>
      </c>
      <c r="O272" t="s">
        <v>324</v>
      </c>
      <c r="P272">
        <v>3</v>
      </c>
      <c r="Q272" t="s">
        <v>3451</v>
      </c>
      <c r="R272">
        <v>40</v>
      </c>
      <c r="S272" t="s">
        <v>281</v>
      </c>
      <c r="T272">
        <v>13316</v>
      </c>
      <c r="U272" t="s">
        <v>979</v>
      </c>
      <c r="V272" t="s">
        <v>980</v>
      </c>
      <c r="W272" t="s">
        <v>981</v>
      </c>
      <c r="X272" t="s">
        <v>982</v>
      </c>
      <c r="Y272">
        <v>403917</v>
      </c>
      <c r="AA272" t="str">
        <f t="shared" si="16"/>
        <v>2004</v>
      </c>
      <c r="AB272" t="str">
        <f t="shared" si="17"/>
        <v>.0</v>
      </c>
      <c r="AC272" t="str">
        <f t="shared" si="18"/>
        <v>15</v>
      </c>
      <c r="AD272" t="str">
        <f t="shared" si="19"/>
        <v>2004..0.15</v>
      </c>
    </row>
    <row r="273" spans="12:30" x14ac:dyDescent="0.15">
      <c r="L273" t="s">
        <v>1134</v>
      </c>
      <c r="M273" t="s">
        <v>1132</v>
      </c>
      <c r="N273" t="s">
        <v>1133</v>
      </c>
      <c r="O273" t="s">
        <v>324</v>
      </c>
      <c r="P273">
        <v>1</v>
      </c>
      <c r="Q273" t="s">
        <v>3250</v>
      </c>
      <c r="R273">
        <v>40</v>
      </c>
      <c r="S273" t="s">
        <v>281</v>
      </c>
      <c r="T273">
        <v>13316</v>
      </c>
      <c r="U273" t="s">
        <v>979</v>
      </c>
      <c r="V273" t="s">
        <v>980</v>
      </c>
      <c r="W273" t="s">
        <v>981</v>
      </c>
      <c r="X273" t="s">
        <v>982</v>
      </c>
      <c r="Y273">
        <v>403917</v>
      </c>
      <c r="AA273" t="str">
        <f t="shared" si="16"/>
        <v>2006</v>
      </c>
      <c r="AB273" t="str">
        <f t="shared" si="17"/>
        <v>.0</v>
      </c>
      <c r="AC273" t="str">
        <f t="shared" si="18"/>
        <v>14</v>
      </c>
      <c r="AD273" t="str">
        <f t="shared" si="19"/>
        <v>2006..0.14</v>
      </c>
    </row>
    <row r="274" spans="12:30" x14ac:dyDescent="0.15">
      <c r="L274" t="s">
        <v>1137</v>
      </c>
      <c r="M274" t="s">
        <v>1135</v>
      </c>
      <c r="N274" t="s">
        <v>1136</v>
      </c>
      <c r="O274" t="s">
        <v>324</v>
      </c>
      <c r="P274">
        <v>3</v>
      </c>
      <c r="Q274" t="s">
        <v>3366</v>
      </c>
      <c r="R274">
        <v>40</v>
      </c>
      <c r="S274" t="s">
        <v>281</v>
      </c>
      <c r="T274">
        <v>13316</v>
      </c>
      <c r="U274" t="s">
        <v>979</v>
      </c>
      <c r="V274" t="s">
        <v>980</v>
      </c>
      <c r="W274" t="s">
        <v>981</v>
      </c>
      <c r="X274" t="s">
        <v>982</v>
      </c>
      <c r="Y274">
        <v>403917</v>
      </c>
      <c r="AA274" t="str">
        <f t="shared" si="16"/>
        <v>2004</v>
      </c>
      <c r="AB274" t="str">
        <f t="shared" si="17"/>
        <v>.1</v>
      </c>
      <c r="AC274" t="str">
        <f t="shared" si="18"/>
        <v>13</v>
      </c>
      <c r="AD274" t="str">
        <f t="shared" si="19"/>
        <v>2004..1.13</v>
      </c>
    </row>
    <row r="275" spans="12:30" x14ac:dyDescent="0.15">
      <c r="L275" t="s">
        <v>1140</v>
      </c>
      <c r="M275" t="s">
        <v>1138</v>
      </c>
      <c r="N275" t="s">
        <v>1139</v>
      </c>
      <c r="O275" t="s">
        <v>280</v>
      </c>
      <c r="P275">
        <v>1</v>
      </c>
      <c r="Q275" t="s">
        <v>3452</v>
      </c>
      <c r="R275">
        <v>40</v>
      </c>
      <c r="S275" t="s">
        <v>281</v>
      </c>
      <c r="T275">
        <v>13316</v>
      </c>
      <c r="U275" t="s">
        <v>979</v>
      </c>
      <c r="V275" t="s">
        <v>980</v>
      </c>
      <c r="W275" t="s">
        <v>981</v>
      </c>
      <c r="X275" t="s">
        <v>982</v>
      </c>
      <c r="Y275">
        <v>403917</v>
      </c>
      <c r="AA275" t="str">
        <f t="shared" si="16"/>
        <v>2007</v>
      </c>
      <c r="AB275" t="str">
        <f t="shared" si="17"/>
        <v>.0</v>
      </c>
      <c r="AC275" t="str">
        <f t="shared" si="18"/>
        <v>02</v>
      </c>
      <c r="AD275" t="str">
        <f t="shared" si="19"/>
        <v>2007..0.02</v>
      </c>
    </row>
    <row r="276" spans="12:30" x14ac:dyDescent="0.15">
      <c r="L276" t="s">
        <v>1143</v>
      </c>
      <c r="M276" t="s">
        <v>1141</v>
      </c>
      <c r="N276" t="s">
        <v>1142</v>
      </c>
      <c r="O276" t="s">
        <v>324</v>
      </c>
      <c r="P276">
        <v>3</v>
      </c>
      <c r="Q276" t="s">
        <v>3453</v>
      </c>
      <c r="R276">
        <v>40</v>
      </c>
      <c r="S276" t="s">
        <v>281</v>
      </c>
      <c r="T276">
        <v>13316</v>
      </c>
      <c r="U276" t="s">
        <v>979</v>
      </c>
      <c r="V276" t="s">
        <v>980</v>
      </c>
      <c r="W276" t="s">
        <v>981</v>
      </c>
      <c r="X276" t="s">
        <v>982</v>
      </c>
      <c r="Y276">
        <v>403917</v>
      </c>
      <c r="AA276" t="str">
        <f t="shared" si="16"/>
        <v>2004</v>
      </c>
      <c r="AB276" t="str">
        <f t="shared" si="17"/>
        <v>.0</v>
      </c>
      <c r="AC276" t="str">
        <f t="shared" si="18"/>
        <v>23</v>
      </c>
      <c r="AD276" t="str">
        <f t="shared" si="19"/>
        <v>2004..0.23</v>
      </c>
    </row>
    <row r="277" spans="12:30" x14ac:dyDescent="0.15">
      <c r="L277" t="s">
        <v>1146</v>
      </c>
      <c r="M277" t="s">
        <v>1144</v>
      </c>
      <c r="N277" t="s">
        <v>1145</v>
      </c>
      <c r="O277" t="s">
        <v>280</v>
      </c>
      <c r="P277">
        <v>2</v>
      </c>
      <c r="Q277" t="s">
        <v>3274</v>
      </c>
      <c r="R277">
        <v>40</v>
      </c>
      <c r="S277" t="s">
        <v>281</v>
      </c>
      <c r="T277">
        <v>13316</v>
      </c>
      <c r="U277" t="s">
        <v>979</v>
      </c>
      <c r="V277" t="s">
        <v>980</v>
      </c>
      <c r="W277" t="s">
        <v>981</v>
      </c>
      <c r="X277" t="s">
        <v>982</v>
      </c>
      <c r="Y277">
        <v>403917</v>
      </c>
      <c r="AA277" t="str">
        <f t="shared" si="16"/>
        <v>2005</v>
      </c>
      <c r="AB277" t="str">
        <f t="shared" si="17"/>
        <v>.0</v>
      </c>
      <c r="AC277" t="str">
        <f t="shared" si="18"/>
        <v>21</v>
      </c>
      <c r="AD277" t="str">
        <f t="shared" si="19"/>
        <v>2005..0.21</v>
      </c>
    </row>
    <row r="278" spans="12:30" x14ac:dyDescent="0.15">
      <c r="L278" t="s">
        <v>1149</v>
      </c>
      <c r="M278" t="s">
        <v>1147</v>
      </c>
      <c r="N278" t="s">
        <v>1148</v>
      </c>
      <c r="O278" t="s">
        <v>324</v>
      </c>
      <c r="P278">
        <v>1</v>
      </c>
      <c r="Q278" t="s">
        <v>3454</v>
      </c>
      <c r="R278">
        <v>40</v>
      </c>
      <c r="S278" t="s">
        <v>281</v>
      </c>
      <c r="T278">
        <v>13316</v>
      </c>
      <c r="U278" t="s">
        <v>979</v>
      </c>
      <c r="V278" t="s">
        <v>980</v>
      </c>
      <c r="W278" t="s">
        <v>981</v>
      </c>
      <c r="X278" t="s">
        <v>982</v>
      </c>
      <c r="Y278">
        <v>403917</v>
      </c>
      <c r="AA278" t="str">
        <f t="shared" si="16"/>
        <v>2007</v>
      </c>
      <c r="AB278" t="str">
        <f t="shared" si="17"/>
        <v>.0</v>
      </c>
      <c r="AC278" t="str">
        <f t="shared" si="18"/>
        <v>14</v>
      </c>
      <c r="AD278" t="str">
        <f t="shared" si="19"/>
        <v>2007..0.14</v>
      </c>
    </row>
    <row r="279" spans="12:30" x14ac:dyDescent="0.15">
      <c r="L279" t="s">
        <v>1152</v>
      </c>
      <c r="M279" t="s">
        <v>1150</v>
      </c>
      <c r="N279" t="s">
        <v>1151</v>
      </c>
      <c r="O279" t="s">
        <v>324</v>
      </c>
      <c r="P279">
        <v>3</v>
      </c>
      <c r="Q279" t="s">
        <v>3455</v>
      </c>
      <c r="R279">
        <v>40</v>
      </c>
      <c r="S279" t="s">
        <v>281</v>
      </c>
      <c r="T279">
        <v>13316</v>
      </c>
      <c r="U279" t="s">
        <v>979</v>
      </c>
      <c r="V279" t="s">
        <v>980</v>
      </c>
      <c r="W279" t="s">
        <v>981</v>
      </c>
      <c r="X279" t="s">
        <v>982</v>
      </c>
      <c r="Y279">
        <v>403917</v>
      </c>
      <c r="AA279" t="str">
        <f t="shared" si="16"/>
        <v>2004</v>
      </c>
      <c r="AB279" t="str">
        <f t="shared" si="17"/>
        <v>.0</v>
      </c>
      <c r="AC279" t="str">
        <f t="shared" si="18"/>
        <v>06</v>
      </c>
      <c r="AD279" t="str">
        <f t="shared" si="19"/>
        <v>2004..0.06</v>
      </c>
    </row>
    <row r="280" spans="12:30" x14ac:dyDescent="0.15">
      <c r="L280" t="s">
        <v>1155</v>
      </c>
      <c r="M280" t="s">
        <v>1153</v>
      </c>
      <c r="N280" t="s">
        <v>1154</v>
      </c>
      <c r="O280" t="s">
        <v>280</v>
      </c>
      <c r="P280">
        <v>3</v>
      </c>
      <c r="Q280" t="s">
        <v>3402</v>
      </c>
      <c r="R280">
        <v>40</v>
      </c>
      <c r="S280" t="s">
        <v>281</v>
      </c>
      <c r="T280">
        <v>13316</v>
      </c>
      <c r="U280" t="s">
        <v>979</v>
      </c>
      <c r="V280" t="s">
        <v>980</v>
      </c>
      <c r="W280" t="s">
        <v>981</v>
      </c>
      <c r="X280" t="s">
        <v>982</v>
      </c>
      <c r="Y280">
        <v>403917</v>
      </c>
      <c r="AA280" t="str">
        <f t="shared" si="16"/>
        <v>2004</v>
      </c>
      <c r="AB280" t="str">
        <f t="shared" si="17"/>
        <v>.0</v>
      </c>
      <c r="AC280" t="str">
        <f t="shared" si="18"/>
        <v>28</v>
      </c>
      <c r="AD280" t="str">
        <f t="shared" si="19"/>
        <v>2004..0.28</v>
      </c>
    </row>
    <row r="281" spans="12:30" x14ac:dyDescent="0.15">
      <c r="L281" t="s">
        <v>1158</v>
      </c>
      <c r="M281" t="s">
        <v>1156</v>
      </c>
      <c r="N281" t="s">
        <v>1157</v>
      </c>
      <c r="O281" t="s">
        <v>324</v>
      </c>
      <c r="P281">
        <v>3</v>
      </c>
      <c r="Q281" t="s">
        <v>3456</v>
      </c>
      <c r="R281">
        <v>40</v>
      </c>
      <c r="S281" t="s">
        <v>281</v>
      </c>
      <c r="T281">
        <v>13316</v>
      </c>
      <c r="U281" t="s">
        <v>979</v>
      </c>
      <c r="V281" t="s">
        <v>980</v>
      </c>
      <c r="W281" t="s">
        <v>981</v>
      </c>
      <c r="X281" t="s">
        <v>982</v>
      </c>
      <c r="Y281">
        <v>403917</v>
      </c>
      <c r="AA281" t="str">
        <f t="shared" si="16"/>
        <v>2004</v>
      </c>
      <c r="AB281" t="str">
        <f t="shared" si="17"/>
        <v>.1</v>
      </c>
      <c r="AC281" t="str">
        <f t="shared" si="18"/>
        <v>12</v>
      </c>
      <c r="AD281" t="str">
        <f t="shared" si="19"/>
        <v>2004..1.12</v>
      </c>
    </row>
    <row r="282" spans="12:30" x14ac:dyDescent="0.15">
      <c r="L282" t="s">
        <v>1161</v>
      </c>
      <c r="M282" t="s">
        <v>1159</v>
      </c>
      <c r="N282" t="s">
        <v>1160</v>
      </c>
      <c r="O282" t="s">
        <v>324</v>
      </c>
      <c r="P282">
        <v>1</v>
      </c>
      <c r="Q282" t="s">
        <v>3457</v>
      </c>
      <c r="R282">
        <v>40</v>
      </c>
      <c r="S282" t="s">
        <v>281</v>
      </c>
      <c r="T282">
        <v>13316</v>
      </c>
      <c r="U282" t="s">
        <v>979</v>
      </c>
      <c r="V282" t="s">
        <v>980</v>
      </c>
      <c r="W282" t="s">
        <v>981</v>
      </c>
      <c r="X282" t="s">
        <v>982</v>
      </c>
      <c r="Y282">
        <v>403917</v>
      </c>
      <c r="AA282" t="str">
        <f t="shared" si="16"/>
        <v>2006</v>
      </c>
      <c r="AB282" t="str">
        <f t="shared" si="17"/>
        <v>.0</v>
      </c>
      <c r="AC282" t="str">
        <f t="shared" si="18"/>
        <v>02</v>
      </c>
      <c r="AD282" t="str">
        <f t="shared" si="19"/>
        <v>2006..0.02</v>
      </c>
    </row>
    <row r="283" spans="12:30" x14ac:dyDescent="0.15">
      <c r="L283" t="s">
        <v>1164</v>
      </c>
      <c r="M283" t="s">
        <v>1162</v>
      </c>
      <c r="N283" t="s">
        <v>1163</v>
      </c>
      <c r="O283" t="s">
        <v>280</v>
      </c>
      <c r="P283">
        <v>3</v>
      </c>
      <c r="Q283" t="s">
        <v>3321</v>
      </c>
      <c r="R283">
        <v>40</v>
      </c>
      <c r="S283" t="s">
        <v>281</v>
      </c>
      <c r="T283">
        <v>13316</v>
      </c>
      <c r="U283" t="s">
        <v>979</v>
      </c>
      <c r="V283" t="s">
        <v>980</v>
      </c>
      <c r="W283" t="s">
        <v>981</v>
      </c>
      <c r="X283" t="s">
        <v>982</v>
      </c>
      <c r="Y283">
        <v>403917</v>
      </c>
      <c r="AA283" t="str">
        <f t="shared" si="16"/>
        <v>2004</v>
      </c>
      <c r="AB283" t="str">
        <f t="shared" si="17"/>
        <v>.0</v>
      </c>
      <c r="AC283" t="str">
        <f t="shared" si="18"/>
        <v>19</v>
      </c>
      <c r="AD283" t="str">
        <f t="shared" si="19"/>
        <v>2004..0.19</v>
      </c>
    </row>
    <row r="284" spans="12:30" x14ac:dyDescent="0.15">
      <c r="L284" t="s">
        <v>1167</v>
      </c>
      <c r="M284" t="s">
        <v>1165</v>
      </c>
      <c r="N284" t="s">
        <v>1166</v>
      </c>
      <c r="O284" t="s">
        <v>324</v>
      </c>
      <c r="P284">
        <v>3</v>
      </c>
      <c r="Q284" t="s">
        <v>3453</v>
      </c>
      <c r="R284">
        <v>40</v>
      </c>
      <c r="S284" t="s">
        <v>281</v>
      </c>
      <c r="T284">
        <v>13316</v>
      </c>
      <c r="U284" t="s">
        <v>979</v>
      </c>
      <c r="V284" t="s">
        <v>980</v>
      </c>
      <c r="W284" t="s">
        <v>981</v>
      </c>
      <c r="X284" t="s">
        <v>982</v>
      </c>
      <c r="Y284">
        <v>403917</v>
      </c>
      <c r="AA284" t="str">
        <f t="shared" si="16"/>
        <v>2004</v>
      </c>
      <c r="AB284" t="str">
        <f t="shared" si="17"/>
        <v>.0</v>
      </c>
      <c r="AC284" t="str">
        <f t="shared" si="18"/>
        <v>23</v>
      </c>
      <c r="AD284" t="str">
        <f t="shared" si="19"/>
        <v>2004..0.23</v>
      </c>
    </row>
    <row r="285" spans="12:30" x14ac:dyDescent="0.15">
      <c r="L285" t="s">
        <v>1170</v>
      </c>
      <c r="M285" t="s">
        <v>1168</v>
      </c>
      <c r="N285" t="s">
        <v>1169</v>
      </c>
      <c r="O285" t="s">
        <v>324</v>
      </c>
      <c r="P285">
        <v>1</v>
      </c>
      <c r="Q285" t="s">
        <v>3458</v>
      </c>
      <c r="R285">
        <v>40</v>
      </c>
      <c r="S285" t="s">
        <v>281</v>
      </c>
      <c r="T285">
        <v>13316</v>
      </c>
      <c r="U285" t="s">
        <v>979</v>
      </c>
      <c r="V285" t="s">
        <v>980</v>
      </c>
      <c r="W285" t="s">
        <v>981</v>
      </c>
      <c r="X285" t="s">
        <v>982</v>
      </c>
      <c r="Y285">
        <v>403917</v>
      </c>
      <c r="AA285" t="str">
        <f t="shared" si="16"/>
        <v>2006</v>
      </c>
      <c r="AB285" t="str">
        <f t="shared" si="17"/>
        <v>.0</v>
      </c>
      <c r="AC285" t="str">
        <f t="shared" si="18"/>
        <v>15</v>
      </c>
      <c r="AD285" t="str">
        <f t="shared" si="19"/>
        <v>2006..0.15</v>
      </c>
    </row>
    <row r="286" spans="12:30" x14ac:dyDescent="0.15">
      <c r="L286" t="s">
        <v>1173</v>
      </c>
      <c r="M286" t="s">
        <v>1171</v>
      </c>
      <c r="N286" t="s">
        <v>1172</v>
      </c>
      <c r="O286" t="s">
        <v>280</v>
      </c>
      <c r="P286">
        <v>1</v>
      </c>
      <c r="Q286" t="s">
        <v>3459</v>
      </c>
      <c r="R286">
        <v>40</v>
      </c>
      <c r="S286" t="s">
        <v>281</v>
      </c>
      <c r="T286">
        <v>13316</v>
      </c>
      <c r="U286" t="s">
        <v>979</v>
      </c>
      <c r="V286" t="s">
        <v>980</v>
      </c>
      <c r="W286" t="s">
        <v>981</v>
      </c>
      <c r="X286" t="s">
        <v>982</v>
      </c>
      <c r="Y286">
        <v>403917</v>
      </c>
      <c r="AA286" t="str">
        <f t="shared" si="16"/>
        <v>2006</v>
      </c>
      <c r="AB286" t="str">
        <f t="shared" si="17"/>
        <v>.0</v>
      </c>
      <c r="AC286" t="str">
        <f t="shared" si="18"/>
        <v>29</v>
      </c>
      <c r="AD286" t="str">
        <f t="shared" si="19"/>
        <v>2006..0.29</v>
      </c>
    </row>
    <row r="287" spans="12:30" x14ac:dyDescent="0.15">
      <c r="L287" t="s">
        <v>1176</v>
      </c>
      <c r="M287" t="s">
        <v>1174</v>
      </c>
      <c r="N287" t="s">
        <v>1175</v>
      </c>
      <c r="O287" t="s">
        <v>324</v>
      </c>
      <c r="P287">
        <v>3</v>
      </c>
      <c r="Q287" t="s">
        <v>3460</v>
      </c>
      <c r="R287">
        <v>40</v>
      </c>
      <c r="S287" t="s">
        <v>281</v>
      </c>
      <c r="T287">
        <v>13316</v>
      </c>
      <c r="U287" t="s">
        <v>979</v>
      </c>
      <c r="V287" t="s">
        <v>980</v>
      </c>
      <c r="W287" t="s">
        <v>981</v>
      </c>
      <c r="X287" t="s">
        <v>982</v>
      </c>
      <c r="Y287">
        <v>403917</v>
      </c>
      <c r="AA287" t="str">
        <f t="shared" si="16"/>
        <v>2004</v>
      </c>
      <c r="AB287" t="str">
        <f t="shared" si="17"/>
        <v>.0</v>
      </c>
      <c r="AC287" t="str">
        <f t="shared" si="18"/>
        <v>26</v>
      </c>
      <c r="AD287" t="str">
        <f t="shared" si="19"/>
        <v>2004..0.26</v>
      </c>
    </row>
    <row r="288" spans="12:30" x14ac:dyDescent="0.15">
      <c r="L288" t="s">
        <v>1179</v>
      </c>
      <c r="M288" t="s">
        <v>1177</v>
      </c>
      <c r="N288" t="s">
        <v>1178</v>
      </c>
      <c r="O288" t="s">
        <v>280</v>
      </c>
      <c r="P288">
        <v>1</v>
      </c>
      <c r="Q288" t="s">
        <v>3461</v>
      </c>
      <c r="R288">
        <v>40</v>
      </c>
      <c r="S288" t="s">
        <v>281</v>
      </c>
      <c r="T288">
        <v>13316</v>
      </c>
      <c r="U288" t="s">
        <v>979</v>
      </c>
      <c r="V288" t="s">
        <v>980</v>
      </c>
      <c r="W288" t="s">
        <v>981</v>
      </c>
      <c r="X288" t="s">
        <v>982</v>
      </c>
      <c r="Y288">
        <v>403917</v>
      </c>
      <c r="AA288" t="str">
        <f t="shared" si="16"/>
        <v>2007</v>
      </c>
      <c r="AB288" t="str">
        <f t="shared" si="17"/>
        <v>.0</v>
      </c>
      <c r="AC288" t="str">
        <f t="shared" si="18"/>
        <v>07</v>
      </c>
      <c r="AD288" t="str">
        <f t="shared" si="19"/>
        <v>2007..0.07</v>
      </c>
    </row>
    <row r="289" spans="12:30" x14ac:dyDescent="0.15">
      <c r="L289" t="s">
        <v>1182</v>
      </c>
      <c r="M289" t="s">
        <v>1180</v>
      </c>
      <c r="N289" t="s">
        <v>1181</v>
      </c>
      <c r="O289" t="s">
        <v>324</v>
      </c>
      <c r="P289">
        <v>1</v>
      </c>
      <c r="Q289" t="s">
        <v>3462</v>
      </c>
      <c r="R289">
        <v>40</v>
      </c>
      <c r="S289" t="s">
        <v>281</v>
      </c>
      <c r="T289">
        <v>13316</v>
      </c>
      <c r="U289" t="s">
        <v>979</v>
      </c>
      <c r="V289" t="s">
        <v>980</v>
      </c>
      <c r="W289" t="s">
        <v>981</v>
      </c>
      <c r="X289" t="s">
        <v>982</v>
      </c>
      <c r="Y289">
        <v>403917</v>
      </c>
      <c r="AA289" t="str">
        <f t="shared" si="16"/>
        <v>2006</v>
      </c>
      <c r="AB289" t="str">
        <f t="shared" si="17"/>
        <v>.0</v>
      </c>
      <c r="AC289" t="str">
        <f t="shared" si="18"/>
        <v>01</v>
      </c>
      <c r="AD289" t="str">
        <f t="shared" si="19"/>
        <v>2006..0.01</v>
      </c>
    </row>
    <row r="290" spans="12:30" x14ac:dyDescent="0.15">
      <c r="L290" t="s">
        <v>1185</v>
      </c>
      <c r="M290" t="s">
        <v>1183</v>
      </c>
      <c r="N290" t="s">
        <v>1184</v>
      </c>
      <c r="O290" t="s">
        <v>280</v>
      </c>
      <c r="P290">
        <v>1</v>
      </c>
      <c r="Q290" t="s">
        <v>3463</v>
      </c>
      <c r="R290">
        <v>40</v>
      </c>
      <c r="S290" t="s">
        <v>281</v>
      </c>
      <c r="T290">
        <v>13316</v>
      </c>
      <c r="U290" t="s">
        <v>979</v>
      </c>
      <c r="V290" t="s">
        <v>980</v>
      </c>
      <c r="W290" t="s">
        <v>981</v>
      </c>
      <c r="X290" t="s">
        <v>982</v>
      </c>
      <c r="Y290">
        <v>403917</v>
      </c>
      <c r="AA290" t="str">
        <f t="shared" si="16"/>
        <v>2006</v>
      </c>
      <c r="AB290" t="str">
        <f t="shared" si="17"/>
        <v>.0</v>
      </c>
      <c r="AC290" t="str">
        <f t="shared" si="18"/>
        <v>13</v>
      </c>
      <c r="AD290" t="str">
        <f t="shared" si="19"/>
        <v>2006..0.13</v>
      </c>
    </row>
    <row r="291" spans="12:30" x14ac:dyDescent="0.15">
      <c r="L291" t="s">
        <v>1188</v>
      </c>
      <c r="M291" t="s">
        <v>1186</v>
      </c>
      <c r="N291" t="s">
        <v>1187</v>
      </c>
      <c r="O291" t="s">
        <v>324</v>
      </c>
      <c r="P291">
        <v>2</v>
      </c>
      <c r="Q291" t="s">
        <v>3464</v>
      </c>
      <c r="R291">
        <v>40</v>
      </c>
      <c r="S291" t="s">
        <v>281</v>
      </c>
      <c r="T291">
        <v>13316</v>
      </c>
      <c r="U291" t="s">
        <v>979</v>
      </c>
      <c r="V291" t="s">
        <v>980</v>
      </c>
      <c r="W291" t="s">
        <v>981</v>
      </c>
      <c r="X291" t="s">
        <v>982</v>
      </c>
      <c r="Y291">
        <v>403917</v>
      </c>
      <c r="AA291" t="str">
        <f t="shared" si="16"/>
        <v>2005</v>
      </c>
      <c r="AB291" t="str">
        <f t="shared" si="17"/>
        <v>.0</v>
      </c>
      <c r="AC291" t="str">
        <f t="shared" si="18"/>
        <v>18</v>
      </c>
      <c r="AD291" t="str">
        <f t="shared" si="19"/>
        <v>2005..0.18</v>
      </c>
    </row>
    <row r="292" spans="12:30" x14ac:dyDescent="0.15">
      <c r="L292" t="s">
        <v>1191</v>
      </c>
      <c r="M292" t="s">
        <v>1189</v>
      </c>
      <c r="N292" t="s">
        <v>1190</v>
      </c>
      <c r="O292" t="s">
        <v>280</v>
      </c>
      <c r="P292">
        <v>2</v>
      </c>
      <c r="Q292" t="s">
        <v>3465</v>
      </c>
      <c r="R292">
        <v>40</v>
      </c>
      <c r="S292" t="s">
        <v>281</v>
      </c>
      <c r="T292">
        <v>13316</v>
      </c>
      <c r="U292" t="s">
        <v>979</v>
      </c>
      <c r="V292" t="s">
        <v>980</v>
      </c>
      <c r="W292" t="s">
        <v>981</v>
      </c>
      <c r="X292" t="s">
        <v>982</v>
      </c>
      <c r="Y292">
        <v>403917</v>
      </c>
      <c r="AA292" t="str">
        <f t="shared" si="16"/>
        <v>2005</v>
      </c>
      <c r="AB292" t="str">
        <f t="shared" si="17"/>
        <v>.0</v>
      </c>
      <c r="AC292" t="str">
        <f t="shared" si="18"/>
        <v>11</v>
      </c>
      <c r="AD292" t="str">
        <f t="shared" si="19"/>
        <v>2005..0.11</v>
      </c>
    </row>
    <row r="293" spans="12:30" x14ac:dyDescent="0.15">
      <c r="L293" t="s">
        <v>1194</v>
      </c>
      <c r="M293" t="s">
        <v>1192</v>
      </c>
      <c r="N293" t="s">
        <v>1193</v>
      </c>
      <c r="O293" t="s">
        <v>280</v>
      </c>
      <c r="P293">
        <v>1</v>
      </c>
      <c r="Q293" t="s">
        <v>3466</v>
      </c>
      <c r="R293">
        <v>40</v>
      </c>
      <c r="S293" t="s">
        <v>281</v>
      </c>
      <c r="T293">
        <v>13316</v>
      </c>
      <c r="U293" t="s">
        <v>979</v>
      </c>
      <c r="V293" t="s">
        <v>980</v>
      </c>
      <c r="W293" t="s">
        <v>981</v>
      </c>
      <c r="X293" t="s">
        <v>982</v>
      </c>
      <c r="Y293">
        <v>403917</v>
      </c>
      <c r="AA293" t="str">
        <f t="shared" si="16"/>
        <v>2006</v>
      </c>
      <c r="AB293" t="str">
        <f t="shared" si="17"/>
        <v>.1</v>
      </c>
      <c r="AC293" t="str">
        <f t="shared" si="18"/>
        <v>03</v>
      </c>
      <c r="AD293" t="str">
        <f t="shared" si="19"/>
        <v>2006..1.03</v>
      </c>
    </row>
    <row r="294" spans="12:30" x14ac:dyDescent="0.15">
      <c r="L294" t="s">
        <v>1197</v>
      </c>
      <c r="M294" t="s">
        <v>1195</v>
      </c>
      <c r="N294" t="s">
        <v>1196</v>
      </c>
      <c r="O294" t="s">
        <v>280</v>
      </c>
      <c r="P294">
        <v>3</v>
      </c>
      <c r="Q294" t="s">
        <v>3401</v>
      </c>
      <c r="R294">
        <v>40</v>
      </c>
      <c r="S294" t="s">
        <v>281</v>
      </c>
      <c r="T294">
        <v>13316</v>
      </c>
      <c r="U294" t="s">
        <v>979</v>
      </c>
      <c r="V294" t="s">
        <v>980</v>
      </c>
      <c r="W294" t="s">
        <v>981</v>
      </c>
      <c r="X294" t="s">
        <v>982</v>
      </c>
      <c r="Y294">
        <v>403917</v>
      </c>
      <c r="AA294" t="str">
        <f t="shared" si="16"/>
        <v>2004</v>
      </c>
      <c r="AB294" t="str">
        <f t="shared" si="17"/>
        <v>.1</v>
      </c>
      <c r="AC294" t="str">
        <f t="shared" si="18"/>
        <v>02</v>
      </c>
      <c r="AD294" t="str">
        <f t="shared" si="19"/>
        <v>2004..1.02</v>
      </c>
    </row>
    <row r="295" spans="12:30" x14ac:dyDescent="0.15">
      <c r="L295" t="s">
        <v>1200</v>
      </c>
      <c r="M295" t="s">
        <v>1198</v>
      </c>
      <c r="N295" t="s">
        <v>1199</v>
      </c>
      <c r="O295" t="s">
        <v>324</v>
      </c>
      <c r="P295">
        <v>3</v>
      </c>
      <c r="Q295" t="s">
        <v>3467</v>
      </c>
      <c r="R295">
        <v>40</v>
      </c>
      <c r="S295" t="s">
        <v>281</v>
      </c>
      <c r="T295">
        <v>13316</v>
      </c>
      <c r="U295" t="s">
        <v>979</v>
      </c>
      <c r="V295" t="s">
        <v>980</v>
      </c>
      <c r="W295" t="s">
        <v>981</v>
      </c>
      <c r="X295" t="s">
        <v>982</v>
      </c>
      <c r="Y295">
        <v>403917</v>
      </c>
      <c r="AA295" t="str">
        <f t="shared" si="16"/>
        <v>2004</v>
      </c>
      <c r="AB295" t="str">
        <f t="shared" si="17"/>
        <v>.0</v>
      </c>
      <c r="AC295" t="str">
        <f t="shared" si="18"/>
        <v>28</v>
      </c>
      <c r="AD295" t="str">
        <f t="shared" si="19"/>
        <v>2004..0.28</v>
      </c>
    </row>
    <row r="296" spans="12:30" x14ac:dyDescent="0.15">
      <c r="L296" t="s">
        <v>1203</v>
      </c>
      <c r="M296" t="s">
        <v>1201</v>
      </c>
      <c r="N296" t="s">
        <v>1202</v>
      </c>
      <c r="O296" t="s">
        <v>324</v>
      </c>
      <c r="P296">
        <v>1</v>
      </c>
      <c r="Q296" t="s">
        <v>3468</v>
      </c>
      <c r="R296">
        <v>40</v>
      </c>
      <c r="S296" t="s">
        <v>281</v>
      </c>
      <c r="T296">
        <v>13316</v>
      </c>
      <c r="U296" t="s">
        <v>979</v>
      </c>
      <c r="V296" t="s">
        <v>980</v>
      </c>
      <c r="W296" t="s">
        <v>981</v>
      </c>
      <c r="X296" t="s">
        <v>982</v>
      </c>
      <c r="Y296">
        <v>403917</v>
      </c>
      <c r="AA296" t="str">
        <f t="shared" si="16"/>
        <v>2006</v>
      </c>
      <c r="AB296" t="str">
        <f t="shared" si="17"/>
        <v>.0</v>
      </c>
      <c r="AC296" t="str">
        <f t="shared" si="18"/>
        <v>29</v>
      </c>
      <c r="AD296" t="str">
        <f t="shared" si="19"/>
        <v>2006..0.29</v>
      </c>
    </row>
    <row r="297" spans="12:30" x14ac:dyDescent="0.15">
      <c r="L297" t="s">
        <v>1206</v>
      </c>
      <c r="M297" t="s">
        <v>1204</v>
      </c>
      <c r="N297" t="s">
        <v>1205</v>
      </c>
      <c r="O297" t="s">
        <v>280</v>
      </c>
      <c r="P297">
        <v>1</v>
      </c>
      <c r="Q297" t="s">
        <v>3469</v>
      </c>
      <c r="R297">
        <v>40</v>
      </c>
      <c r="S297" t="s">
        <v>281</v>
      </c>
      <c r="T297">
        <v>13316</v>
      </c>
      <c r="U297" t="s">
        <v>979</v>
      </c>
      <c r="V297" t="s">
        <v>980</v>
      </c>
      <c r="W297" t="s">
        <v>981</v>
      </c>
      <c r="X297" t="s">
        <v>982</v>
      </c>
      <c r="Y297">
        <v>403917</v>
      </c>
      <c r="AA297" t="str">
        <f t="shared" si="16"/>
        <v>2006</v>
      </c>
      <c r="AB297" t="str">
        <f t="shared" si="17"/>
        <v>.0</v>
      </c>
      <c r="AC297" t="str">
        <f t="shared" si="18"/>
        <v>03</v>
      </c>
      <c r="AD297" t="str">
        <f t="shared" si="19"/>
        <v>2006..0.03</v>
      </c>
    </row>
    <row r="298" spans="12:30" x14ac:dyDescent="0.15">
      <c r="L298" t="s">
        <v>1209</v>
      </c>
      <c r="M298" t="s">
        <v>1207</v>
      </c>
      <c r="N298" t="s">
        <v>1208</v>
      </c>
      <c r="O298" t="s">
        <v>324</v>
      </c>
      <c r="P298">
        <v>3</v>
      </c>
      <c r="Q298" t="s">
        <v>3337</v>
      </c>
      <c r="R298">
        <v>40</v>
      </c>
      <c r="S298" t="s">
        <v>281</v>
      </c>
      <c r="T298">
        <v>13316</v>
      </c>
      <c r="U298" t="s">
        <v>979</v>
      </c>
      <c r="V298" t="s">
        <v>980</v>
      </c>
      <c r="W298" t="s">
        <v>981</v>
      </c>
      <c r="X298" t="s">
        <v>982</v>
      </c>
      <c r="Y298">
        <v>403917</v>
      </c>
      <c r="AA298" t="str">
        <f t="shared" si="16"/>
        <v>2005</v>
      </c>
      <c r="AB298" t="str">
        <f t="shared" si="17"/>
        <v>.0</v>
      </c>
      <c r="AC298" t="str">
        <f t="shared" si="18"/>
        <v>27</v>
      </c>
      <c r="AD298" t="str">
        <f t="shared" si="19"/>
        <v>2005..0.27</v>
      </c>
    </row>
    <row r="299" spans="12:30" x14ac:dyDescent="0.15">
      <c r="L299" t="s">
        <v>1212</v>
      </c>
      <c r="M299" t="s">
        <v>1210</v>
      </c>
      <c r="N299" t="s">
        <v>1211</v>
      </c>
      <c r="O299" t="s">
        <v>324</v>
      </c>
      <c r="P299">
        <v>1</v>
      </c>
      <c r="Q299" t="s">
        <v>3470</v>
      </c>
      <c r="R299">
        <v>40</v>
      </c>
      <c r="S299" t="s">
        <v>281</v>
      </c>
      <c r="T299">
        <v>13316</v>
      </c>
      <c r="U299" t="s">
        <v>979</v>
      </c>
      <c r="V299" t="s">
        <v>980</v>
      </c>
      <c r="W299" t="s">
        <v>981</v>
      </c>
      <c r="X299" t="s">
        <v>982</v>
      </c>
      <c r="Y299">
        <v>403917</v>
      </c>
      <c r="AA299" t="str">
        <f t="shared" si="16"/>
        <v>2006</v>
      </c>
      <c r="AB299" t="str">
        <f t="shared" si="17"/>
        <v>.1</v>
      </c>
      <c r="AC299" t="str">
        <f t="shared" si="18"/>
        <v>27</v>
      </c>
      <c r="AD299" t="str">
        <f t="shared" si="19"/>
        <v>2006..1.27</v>
      </c>
    </row>
    <row r="300" spans="12:30" x14ac:dyDescent="0.15">
      <c r="L300" t="s">
        <v>1215</v>
      </c>
      <c r="M300" t="s">
        <v>1213</v>
      </c>
      <c r="N300" t="s">
        <v>1214</v>
      </c>
      <c r="O300" t="s">
        <v>324</v>
      </c>
      <c r="P300">
        <v>3</v>
      </c>
      <c r="Q300" t="s">
        <v>3471</v>
      </c>
      <c r="R300">
        <v>40</v>
      </c>
      <c r="S300" t="s">
        <v>281</v>
      </c>
      <c r="T300">
        <v>13316</v>
      </c>
      <c r="U300" t="s">
        <v>979</v>
      </c>
      <c r="V300" t="s">
        <v>980</v>
      </c>
      <c r="W300" t="s">
        <v>981</v>
      </c>
      <c r="X300" t="s">
        <v>982</v>
      </c>
      <c r="Y300">
        <v>403917</v>
      </c>
      <c r="AA300" t="str">
        <f t="shared" si="16"/>
        <v>2004</v>
      </c>
      <c r="AB300" t="str">
        <f t="shared" si="17"/>
        <v>.0</v>
      </c>
      <c r="AC300" t="str">
        <f t="shared" si="18"/>
        <v>27</v>
      </c>
      <c r="AD300" t="str">
        <f t="shared" si="19"/>
        <v>2004..0.27</v>
      </c>
    </row>
    <row r="301" spans="12:30" x14ac:dyDescent="0.15">
      <c r="L301" t="s">
        <v>1218</v>
      </c>
      <c r="M301" t="s">
        <v>1216</v>
      </c>
      <c r="N301" t="s">
        <v>1217</v>
      </c>
      <c r="O301" t="s">
        <v>324</v>
      </c>
      <c r="P301">
        <v>2</v>
      </c>
      <c r="Q301" t="s">
        <v>3421</v>
      </c>
      <c r="R301">
        <v>40</v>
      </c>
      <c r="S301" t="s">
        <v>281</v>
      </c>
      <c r="T301">
        <v>13316</v>
      </c>
      <c r="U301" t="s">
        <v>979</v>
      </c>
      <c r="V301" t="s">
        <v>980</v>
      </c>
      <c r="W301" t="s">
        <v>981</v>
      </c>
      <c r="X301" t="s">
        <v>982</v>
      </c>
      <c r="Y301">
        <v>403917</v>
      </c>
      <c r="AA301" t="str">
        <f t="shared" si="16"/>
        <v>2005</v>
      </c>
      <c r="AB301" t="str">
        <f t="shared" si="17"/>
        <v>.0</v>
      </c>
      <c r="AC301" t="str">
        <f t="shared" si="18"/>
        <v>02</v>
      </c>
      <c r="AD301" t="str">
        <f t="shared" si="19"/>
        <v>2005..0.02</v>
      </c>
    </row>
    <row r="302" spans="12:30" x14ac:dyDescent="0.15">
      <c r="L302" t="s">
        <v>1221</v>
      </c>
      <c r="M302" t="s">
        <v>1219</v>
      </c>
      <c r="N302" t="s">
        <v>1220</v>
      </c>
      <c r="O302" t="s">
        <v>324</v>
      </c>
      <c r="P302">
        <v>1</v>
      </c>
      <c r="Q302" t="s">
        <v>3472</v>
      </c>
      <c r="R302">
        <v>40</v>
      </c>
      <c r="S302" t="s">
        <v>281</v>
      </c>
      <c r="T302">
        <v>13316</v>
      </c>
      <c r="U302" t="s">
        <v>979</v>
      </c>
      <c r="V302" t="s">
        <v>980</v>
      </c>
      <c r="W302" t="s">
        <v>981</v>
      </c>
      <c r="X302" t="s">
        <v>982</v>
      </c>
      <c r="Y302">
        <v>403917</v>
      </c>
      <c r="AA302" t="str">
        <f t="shared" si="16"/>
        <v>2006</v>
      </c>
      <c r="AB302" t="str">
        <f t="shared" si="17"/>
        <v>.1</v>
      </c>
      <c r="AC302" t="str">
        <f t="shared" si="18"/>
        <v>05</v>
      </c>
      <c r="AD302" t="str">
        <f t="shared" si="19"/>
        <v>2006..1.05</v>
      </c>
    </row>
    <row r="303" spans="12:30" x14ac:dyDescent="0.15">
      <c r="L303" t="s">
        <v>1224</v>
      </c>
      <c r="M303" t="s">
        <v>1222</v>
      </c>
      <c r="N303" t="s">
        <v>1223</v>
      </c>
      <c r="O303" t="s">
        <v>324</v>
      </c>
      <c r="P303">
        <v>3</v>
      </c>
      <c r="Q303" t="s">
        <v>3473</v>
      </c>
      <c r="R303">
        <v>40</v>
      </c>
      <c r="S303" t="s">
        <v>281</v>
      </c>
      <c r="T303">
        <v>13316</v>
      </c>
      <c r="U303" t="s">
        <v>979</v>
      </c>
      <c r="V303" t="s">
        <v>980</v>
      </c>
      <c r="W303" t="s">
        <v>981</v>
      </c>
      <c r="X303" t="s">
        <v>982</v>
      </c>
      <c r="Y303">
        <v>403917</v>
      </c>
      <c r="AA303" t="str">
        <f t="shared" si="16"/>
        <v>2004</v>
      </c>
      <c r="AB303" t="str">
        <f t="shared" si="17"/>
        <v>.0</v>
      </c>
      <c r="AC303" t="str">
        <f t="shared" si="18"/>
        <v>11</v>
      </c>
      <c r="AD303" t="str">
        <f t="shared" si="19"/>
        <v>2004..0.11</v>
      </c>
    </row>
    <row r="304" spans="12:30" x14ac:dyDescent="0.15">
      <c r="L304" t="s">
        <v>1231</v>
      </c>
      <c r="M304" t="s">
        <v>1225</v>
      </c>
      <c r="N304" t="s">
        <v>1226</v>
      </c>
      <c r="O304" t="s">
        <v>280</v>
      </c>
      <c r="P304">
        <v>1</v>
      </c>
      <c r="Q304" t="s">
        <v>3250</v>
      </c>
      <c r="R304">
        <v>40</v>
      </c>
      <c r="S304" t="s">
        <v>281</v>
      </c>
      <c r="T304">
        <v>13257</v>
      </c>
      <c r="U304" t="s">
        <v>1227</v>
      </c>
      <c r="V304" t="s">
        <v>1228</v>
      </c>
      <c r="W304" t="s">
        <v>1229</v>
      </c>
      <c r="X304" t="s">
        <v>1230</v>
      </c>
      <c r="Y304">
        <v>403506</v>
      </c>
      <c r="AA304" t="str">
        <f t="shared" si="16"/>
        <v>2006</v>
      </c>
      <c r="AB304" t="str">
        <f t="shared" si="17"/>
        <v>.0</v>
      </c>
      <c r="AC304" t="str">
        <f t="shared" si="18"/>
        <v>14</v>
      </c>
      <c r="AD304" t="str">
        <f t="shared" si="19"/>
        <v>2006..0.14</v>
      </c>
    </row>
    <row r="305" spans="12:30" x14ac:dyDescent="0.15">
      <c r="L305" t="s">
        <v>1234</v>
      </c>
      <c r="M305" t="s">
        <v>1232</v>
      </c>
      <c r="N305" t="s">
        <v>1233</v>
      </c>
      <c r="O305" t="s">
        <v>280</v>
      </c>
      <c r="P305">
        <v>1</v>
      </c>
      <c r="Q305" t="s">
        <v>3474</v>
      </c>
      <c r="R305">
        <v>40</v>
      </c>
      <c r="S305" t="s">
        <v>281</v>
      </c>
      <c r="T305">
        <v>13257</v>
      </c>
      <c r="U305" t="s">
        <v>1227</v>
      </c>
      <c r="V305" t="s">
        <v>1228</v>
      </c>
      <c r="W305" t="s">
        <v>1229</v>
      </c>
      <c r="X305" t="s">
        <v>1230</v>
      </c>
      <c r="Y305">
        <v>403506</v>
      </c>
      <c r="AA305" t="str">
        <f t="shared" si="16"/>
        <v>2007</v>
      </c>
      <c r="AB305" t="str">
        <f t="shared" si="17"/>
        <v>.0</v>
      </c>
      <c r="AC305" t="str">
        <f t="shared" si="18"/>
        <v>20</v>
      </c>
      <c r="AD305" t="str">
        <f t="shared" si="19"/>
        <v>2007..0.20</v>
      </c>
    </row>
    <row r="306" spans="12:30" x14ac:dyDescent="0.15">
      <c r="L306" t="s">
        <v>1241</v>
      </c>
      <c r="M306" t="s">
        <v>1235</v>
      </c>
      <c r="N306" t="s">
        <v>1236</v>
      </c>
      <c r="O306" t="s">
        <v>324</v>
      </c>
      <c r="P306">
        <v>1</v>
      </c>
      <c r="Q306" t="s">
        <v>3475</v>
      </c>
      <c r="R306">
        <v>40</v>
      </c>
      <c r="S306" t="s">
        <v>281</v>
      </c>
      <c r="T306">
        <v>13315</v>
      </c>
      <c r="U306" t="s">
        <v>1237</v>
      </c>
      <c r="V306" t="s">
        <v>1238</v>
      </c>
      <c r="W306" t="s">
        <v>1239</v>
      </c>
      <c r="X306" t="s">
        <v>1240</v>
      </c>
      <c r="Y306">
        <v>403902</v>
      </c>
      <c r="AA306" t="str">
        <f t="shared" si="16"/>
        <v>2006</v>
      </c>
      <c r="AB306" t="str">
        <f t="shared" si="17"/>
        <v>.0</v>
      </c>
      <c r="AC306" t="str">
        <f t="shared" si="18"/>
        <v>27</v>
      </c>
      <c r="AD306" t="str">
        <f t="shared" si="19"/>
        <v>2006..0.27</v>
      </c>
    </row>
    <row r="307" spans="12:30" x14ac:dyDescent="0.15">
      <c r="L307" t="s">
        <v>1244</v>
      </c>
      <c r="M307" t="s">
        <v>1242</v>
      </c>
      <c r="N307" t="s">
        <v>1243</v>
      </c>
      <c r="O307" t="s">
        <v>324</v>
      </c>
      <c r="P307">
        <v>3</v>
      </c>
      <c r="Q307" t="s">
        <v>3320</v>
      </c>
      <c r="R307">
        <v>40</v>
      </c>
      <c r="S307" t="s">
        <v>281</v>
      </c>
      <c r="T307">
        <v>13315</v>
      </c>
      <c r="U307" t="s">
        <v>1237</v>
      </c>
      <c r="V307" t="s">
        <v>1238</v>
      </c>
      <c r="W307" t="s">
        <v>1239</v>
      </c>
      <c r="X307" t="s">
        <v>1240</v>
      </c>
      <c r="Y307">
        <v>403902</v>
      </c>
      <c r="AA307" t="str">
        <f t="shared" si="16"/>
        <v>2004</v>
      </c>
      <c r="AB307" t="str">
        <f t="shared" si="17"/>
        <v>.0</v>
      </c>
      <c r="AC307" t="str">
        <f t="shared" si="18"/>
        <v>09</v>
      </c>
      <c r="AD307" t="str">
        <f t="shared" si="19"/>
        <v>2004..0.09</v>
      </c>
    </row>
    <row r="308" spans="12:30" x14ac:dyDescent="0.15">
      <c r="L308" t="s">
        <v>1247</v>
      </c>
      <c r="M308" t="s">
        <v>1245</v>
      </c>
      <c r="N308" t="s">
        <v>1246</v>
      </c>
      <c r="O308" t="s">
        <v>280</v>
      </c>
      <c r="P308">
        <v>1</v>
      </c>
      <c r="Q308" t="s">
        <v>3476</v>
      </c>
      <c r="R308">
        <v>40</v>
      </c>
      <c r="S308" t="s">
        <v>281</v>
      </c>
      <c r="T308">
        <v>13315</v>
      </c>
      <c r="U308" t="s">
        <v>1237</v>
      </c>
      <c r="V308" t="s">
        <v>1238</v>
      </c>
      <c r="W308" t="s">
        <v>1239</v>
      </c>
      <c r="X308" t="s">
        <v>1240</v>
      </c>
      <c r="Y308">
        <v>403902</v>
      </c>
      <c r="AA308" t="str">
        <f t="shared" si="16"/>
        <v>2006</v>
      </c>
      <c r="AB308" t="str">
        <f t="shared" si="17"/>
        <v>.1</v>
      </c>
      <c r="AC308" t="str">
        <f t="shared" si="18"/>
        <v>24</v>
      </c>
      <c r="AD308" t="str">
        <f t="shared" si="19"/>
        <v>2006..1.24</v>
      </c>
    </row>
    <row r="309" spans="12:30" x14ac:dyDescent="0.15">
      <c r="L309" t="s">
        <v>1250</v>
      </c>
      <c r="M309" t="s">
        <v>1248</v>
      </c>
      <c r="N309" t="s">
        <v>1249</v>
      </c>
      <c r="O309" t="s">
        <v>280</v>
      </c>
      <c r="P309">
        <v>2</v>
      </c>
      <c r="Q309" t="s">
        <v>3477</v>
      </c>
      <c r="R309">
        <v>40</v>
      </c>
      <c r="S309" t="s">
        <v>281</v>
      </c>
      <c r="T309">
        <v>13315</v>
      </c>
      <c r="U309" t="s">
        <v>1237</v>
      </c>
      <c r="V309" t="s">
        <v>1238</v>
      </c>
      <c r="W309" t="s">
        <v>1239</v>
      </c>
      <c r="X309" t="s">
        <v>1240</v>
      </c>
      <c r="Y309">
        <v>403902</v>
      </c>
      <c r="AA309" t="str">
        <f t="shared" si="16"/>
        <v>2005</v>
      </c>
      <c r="AB309" t="str">
        <f t="shared" si="17"/>
        <v>.0</v>
      </c>
      <c r="AC309" t="str">
        <f t="shared" si="18"/>
        <v>17</v>
      </c>
      <c r="AD309" t="str">
        <f t="shared" si="19"/>
        <v>2005..0.17</v>
      </c>
    </row>
    <row r="310" spans="12:30" x14ac:dyDescent="0.15">
      <c r="L310" t="s">
        <v>1253</v>
      </c>
      <c r="M310" t="s">
        <v>1251</v>
      </c>
      <c r="N310" t="s">
        <v>1252</v>
      </c>
      <c r="O310" t="s">
        <v>324</v>
      </c>
      <c r="P310">
        <v>3</v>
      </c>
      <c r="Q310" t="s">
        <v>3478</v>
      </c>
      <c r="R310">
        <v>40</v>
      </c>
      <c r="S310" t="s">
        <v>281</v>
      </c>
      <c r="T310">
        <v>13315</v>
      </c>
      <c r="U310" t="s">
        <v>1237</v>
      </c>
      <c r="V310" t="s">
        <v>1238</v>
      </c>
      <c r="W310" t="s">
        <v>1239</v>
      </c>
      <c r="X310" t="s">
        <v>1240</v>
      </c>
      <c r="Y310">
        <v>403902</v>
      </c>
      <c r="AA310" t="str">
        <f t="shared" si="16"/>
        <v>2004</v>
      </c>
      <c r="AB310" t="str">
        <f t="shared" si="17"/>
        <v>.0</v>
      </c>
      <c r="AC310" t="str">
        <f t="shared" si="18"/>
        <v>01</v>
      </c>
      <c r="AD310" t="str">
        <f t="shared" si="19"/>
        <v>2004..0.01</v>
      </c>
    </row>
    <row r="311" spans="12:30" x14ac:dyDescent="0.15">
      <c r="L311" t="s">
        <v>1256</v>
      </c>
      <c r="M311" t="s">
        <v>1254</v>
      </c>
      <c r="N311" t="s">
        <v>1255</v>
      </c>
      <c r="O311" t="s">
        <v>324</v>
      </c>
      <c r="P311">
        <v>3</v>
      </c>
      <c r="Q311" t="s">
        <v>3479</v>
      </c>
      <c r="R311">
        <v>40</v>
      </c>
      <c r="S311" t="s">
        <v>281</v>
      </c>
      <c r="T311">
        <v>13315</v>
      </c>
      <c r="U311" t="s">
        <v>1237</v>
      </c>
      <c r="V311" t="s">
        <v>1238</v>
      </c>
      <c r="W311" t="s">
        <v>1239</v>
      </c>
      <c r="X311" t="s">
        <v>1240</v>
      </c>
      <c r="Y311">
        <v>403902</v>
      </c>
      <c r="AA311" t="str">
        <f t="shared" si="16"/>
        <v>2004</v>
      </c>
      <c r="AB311" t="str">
        <f t="shared" si="17"/>
        <v>.0</v>
      </c>
      <c r="AC311" t="str">
        <f t="shared" si="18"/>
        <v>04</v>
      </c>
      <c r="AD311" t="str">
        <f t="shared" si="19"/>
        <v>2004..0.04</v>
      </c>
    </row>
    <row r="312" spans="12:30" x14ac:dyDescent="0.15">
      <c r="L312" t="s">
        <v>1259</v>
      </c>
      <c r="M312" t="s">
        <v>1257</v>
      </c>
      <c r="N312" t="s">
        <v>1258</v>
      </c>
      <c r="O312" t="s">
        <v>324</v>
      </c>
      <c r="P312">
        <v>2</v>
      </c>
      <c r="Q312" t="s">
        <v>3244</v>
      </c>
      <c r="R312">
        <v>40</v>
      </c>
      <c r="S312" t="s">
        <v>281</v>
      </c>
      <c r="T312">
        <v>13315</v>
      </c>
      <c r="U312" t="s">
        <v>1237</v>
      </c>
      <c r="V312" t="s">
        <v>1238</v>
      </c>
      <c r="W312" t="s">
        <v>1239</v>
      </c>
      <c r="X312" t="s">
        <v>1240</v>
      </c>
      <c r="Y312">
        <v>403902</v>
      </c>
      <c r="AA312" t="str">
        <f t="shared" si="16"/>
        <v>2005</v>
      </c>
      <c r="AB312" t="str">
        <f t="shared" si="17"/>
        <v>.0</v>
      </c>
      <c r="AC312" t="str">
        <f t="shared" si="18"/>
        <v>03</v>
      </c>
      <c r="AD312" t="str">
        <f t="shared" si="19"/>
        <v>2005..0.03</v>
      </c>
    </row>
    <row r="313" spans="12:30" x14ac:dyDescent="0.15">
      <c r="L313" t="s">
        <v>1262</v>
      </c>
      <c r="M313" t="s">
        <v>1260</v>
      </c>
      <c r="N313" t="s">
        <v>1261</v>
      </c>
      <c r="O313" t="s">
        <v>280</v>
      </c>
      <c r="P313">
        <v>3</v>
      </c>
      <c r="Q313" t="s">
        <v>3480</v>
      </c>
      <c r="R313">
        <v>40</v>
      </c>
      <c r="S313" t="s">
        <v>281</v>
      </c>
      <c r="T313">
        <v>13315</v>
      </c>
      <c r="U313" t="s">
        <v>1237</v>
      </c>
      <c r="V313" t="s">
        <v>1238</v>
      </c>
      <c r="W313" t="s">
        <v>1239</v>
      </c>
      <c r="X313" t="s">
        <v>1240</v>
      </c>
      <c r="Y313">
        <v>403902</v>
      </c>
      <c r="AA313" t="str">
        <f t="shared" si="16"/>
        <v>2004</v>
      </c>
      <c r="AB313" t="str">
        <f t="shared" si="17"/>
        <v>.1</v>
      </c>
      <c r="AC313" t="str">
        <f t="shared" si="18"/>
        <v>14</v>
      </c>
      <c r="AD313" t="str">
        <f t="shared" si="19"/>
        <v>2004..1.14</v>
      </c>
    </row>
    <row r="314" spans="12:30" x14ac:dyDescent="0.15">
      <c r="L314" t="s">
        <v>1265</v>
      </c>
      <c r="M314" t="s">
        <v>1263</v>
      </c>
      <c r="N314" t="s">
        <v>1264</v>
      </c>
      <c r="O314" t="s">
        <v>280</v>
      </c>
      <c r="P314">
        <v>2</v>
      </c>
      <c r="Q314" t="s">
        <v>3481</v>
      </c>
      <c r="R314">
        <v>40</v>
      </c>
      <c r="S314" t="s">
        <v>281</v>
      </c>
      <c r="T314">
        <v>13315</v>
      </c>
      <c r="U314" t="s">
        <v>1237</v>
      </c>
      <c r="V314" t="s">
        <v>1238</v>
      </c>
      <c r="W314" t="s">
        <v>1239</v>
      </c>
      <c r="X314" t="s">
        <v>1240</v>
      </c>
      <c r="Y314">
        <v>403902</v>
      </c>
      <c r="AA314" t="str">
        <f t="shared" si="16"/>
        <v>2006</v>
      </c>
      <c r="AB314" t="str">
        <f t="shared" si="17"/>
        <v>.0</v>
      </c>
      <c r="AC314" t="str">
        <f t="shared" si="18"/>
        <v>12</v>
      </c>
      <c r="AD314" t="str">
        <f t="shared" si="19"/>
        <v>2006..0.12</v>
      </c>
    </row>
    <row r="315" spans="12:30" x14ac:dyDescent="0.15">
      <c r="L315" t="s">
        <v>1268</v>
      </c>
      <c r="M315" t="s">
        <v>1266</v>
      </c>
      <c r="N315" t="s">
        <v>1267</v>
      </c>
      <c r="O315" t="s">
        <v>324</v>
      </c>
      <c r="P315">
        <v>1</v>
      </c>
      <c r="Q315" t="s">
        <v>3470</v>
      </c>
      <c r="R315">
        <v>40</v>
      </c>
      <c r="S315" t="s">
        <v>281</v>
      </c>
      <c r="T315">
        <v>13315</v>
      </c>
      <c r="U315" t="s">
        <v>1237</v>
      </c>
      <c r="V315" t="s">
        <v>1238</v>
      </c>
      <c r="W315" t="s">
        <v>1239</v>
      </c>
      <c r="X315" t="s">
        <v>1240</v>
      </c>
      <c r="Y315">
        <v>403902</v>
      </c>
      <c r="AA315" t="str">
        <f t="shared" si="16"/>
        <v>2006</v>
      </c>
      <c r="AB315" t="str">
        <f t="shared" si="17"/>
        <v>.1</v>
      </c>
      <c r="AC315" t="str">
        <f t="shared" si="18"/>
        <v>27</v>
      </c>
      <c r="AD315" t="str">
        <f t="shared" si="19"/>
        <v>2006..1.27</v>
      </c>
    </row>
    <row r="316" spans="12:30" x14ac:dyDescent="0.15">
      <c r="L316" t="s">
        <v>1271</v>
      </c>
      <c r="M316" t="s">
        <v>1269</v>
      </c>
      <c r="N316" t="s">
        <v>1270</v>
      </c>
      <c r="O316" t="s">
        <v>324</v>
      </c>
      <c r="P316">
        <v>1</v>
      </c>
      <c r="Q316" t="s">
        <v>3219</v>
      </c>
      <c r="R316">
        <v>40</v>
      </c>
      <c r="S316" t="s">
        <v>281</v>
      </c>
      <c r="T316">
        <v>13315</v>
      </c>
      <c r="U316" t="s">
        <v>1237</v>
      </c>
      <c r="V316" t="s">
        <v>1238</v>
      </c>
      <c r="W316" t="s">
        <v>1239</v>
      </c>
      <c r="X316" t="s">
        <v>1240</v>
      </c>
      <c r="Y316">
        <v>403902</v>
      </c>
      <c r="AA316" t="str">
        <f t="shared" si="16"/>
        <v>2007</v>
      </c>
      <c r="AB316" t="str">
        <f t="shared" si="17"/>
        <v>.0</v>
      </c>
      <c r="AC316" t="str">
        <f t="shared" si="18"/>
        <v>05</v>
      </c>
      <c r="AD316" t="str">
        <f t="shared" si="19"/>
        <v>2007..0.05</v>
      </c>
    </row>
    <row r="317" spans="12:30" x14ac:dyDescent="0.15">
      <c r="L317" t="s">
        <v>1274</v>
      </c>
      <c r="M317" t="s">
        <v>1272</v>
      </c>
      <c r="N317" t="s">
        <v>1273</v>
      </c>
      <c r="O317" t="s">
        <v>324</v>
      </c>
      <c r="P317">
        <v>3</v>
      </c>
      <c r="Q317" t="s">
        <v>3482</v>
      </c>
      <c r="R317">
        <v>40</v>
      </c>
      <c r="S317" t="s">
        <v>281</v>
      </c>
      <c r="T317">
        <v>13315</v>
      </c>
      <c r="U317" t="s">
        <v>1237</v>
      </c>
      <c r="V317" t="s">
        <v>1238</v>
      </c>
      <c r="W317" t="s">
        <v>1239</v>
      </c>
      <c r="X317" t="s">
        <v>1240</v>
      </c>
      <c r="Y317">
        <v>403902</v>
      </c>
      <c r="AA317" t="str">
        <f t="shared" si="16"/>
        <v>2005</v>
      </c>
      <c r="AB317" t="str">
        <f t="shared" si="17"/>
        <v>.0</v>
      </c>
      <c r="AC317" t="str">
        <f t="shared" si="18"/>
        <v>01</v>
      </c>
      <c r="AD317" t="str">
        <f t="shared" si="19"/>
        <v>2005..0.01</v>
      </c>
    </row>
    <row r="318" spans="12:30" x14ac:dyDescent="0.15">
      <c r="L318" t="s">
        <v>1277</v>
      </c>
      <c r="M318" t="s">
        <v>1275</v>
      </c>
      <c r="N318" t="s">
        <v>1276</v>
      </c>
      <c r="O318" t="s">
        <v>324</v>
      </c>
      <c r="P318">
        <v>1</v>
      </c>
      <c r="Q318" t="s">
        <v>3483</v>
      </c>
      <c r="R318">
        <v>40</v>
      </c>
      <c r="S318" t="s">
        <v>281</v>
      </c>
      <c r="T318">
        <v>13315</v>
      </c>
      <c r="U318" t="s">
        <v>1237</v>
      </c>
      <c r="V318" t="s">
        <v>1238</v>
      </c>
      <c r="W318" t="s">
        <v>1239</v>
      </c>
      <c r="X318" t="s">
        <v>1240</v>
      </c>
      <c r="Y318">
        <v>403902</v>
      </c>
      <c r="AA318" t="str">
        <f t="shared" si="16"/>
        <v>2006</v>
      </c>
      <c r="AB318" t="str">
        <f t="shared" si="17"/>
        <v>.0</v>
      </c>
      <c r="AC318" t="str">
        <f t="shared" si="18"/>
        <v>04</v>
      </c>
      <c r="AD318" t="str">
        <f t="shared" si="19"/>
        <v>2006..0.04</v>
      </c>
    </row>
    <row r="319" spans="12:30" x14ac:dyDescent="0.15">
      <c r="L319" t="s">
        <v>1280</v>
      </c>
      <c r="M319" t="s">
        <v>1278</v>
      </c>
      <c r="N319" t="s">
        <v>1279</v>
      </c>
      <c r="O319" t="s">
        <v>280</v>
      </c>
      <c r="P319">
        <v>3</v>
      </c>
      <c r="Q319" t="s">
        <v>3336</v>
      </c>
      <c r="R319">
        <v>40</v>
      </c>
      <c r="S319" t="s">
        <v>281</v>
      </c>
      <c r="T319">
        <v>13315</v>
      </c>
      <c r="U319" t="s">
        <v>1237</v>
      </c>
      <c r="V319" t="s">
        <v>1238</v>
      </c>
      <c r="W319" t="s">
        <v>1239</v>
      </c>
      <c r="X319" t="s">
        <v>1240</v>
      </c>
      <c r="Y319">
        <v>403902</v>
      </c>
      <c r="AA319" t="str">
        <f t="shared" si="16"/>
        <v>2004</v>
      </c>
      <c r="AB319" t="str">
        <f t="shared" si="17"/>
        <v>.0</v>
      </c>
      <c r="AC319" t="str">
        <f t="shared" si="18"/>
        <v>16</v>
      </c>
      <c r="AD319" t="str">
        <f t="shared" si="19"/>
        <v>2004..0.16</v>
      </c>
    </row>
    <row r="320" spans="12:30" x14ac:dyDescent="0.15">
      <c r="L320" t="s">
        <v>1283</v>
      </c>
      <c r="M320" t="s">
        <v>1281</v>
      </c>
      <c r="N320" t="s">
        <v>1282</v>
      </c>
      <c r="O320" t="s">
        <v>324</v>
      </c>
      <c r="P320">
        <v>1</v>
      </c>
      <c r="Q320" t="s">
        <v>3484</v>
      </c>
      <c r="R320">
        <v>40</v>
      </c>
      <c r="S320" t="s">
        <v>281</v>
      </c>
      <c r="T320">
        <v>13315</v>
      </c>
      <c r="U320" t="s">
        <v>1237</v>
      </c>
      <c r="V320" t="s">
        <v>1238</v>
      </c>
      <c r="W320" t="s">
        <v>1239</v>
      </c>
      <c r="X320" t="s">
        <v>1240</v>
      </c>
      <c r="Y320">
        <v>403902</v>
      </c>
      <c r="AA320" t="str">
        <f t="shared" si="16"/>
        <v>2006</v>
      </c>
      <c r="AB320" t="str">
        <f t="shared" si="17"/>
        <v>.0</v>
      </c>
      <c r="AC320" t="str">
        <f t="shared" si="18"/>
        <v>10</v>
      </c>
      <c r="AD320" t="str">
        <f t="shared" si="19"/>
        <v>2006..0.10</v>
      </c>
    </row>
    <row r="321" spans="12:30" x14ac:dyDescent="0.15">
      <c r="L321" t="s">
        <v>1286</v>
      </c>
      <c r="M321" t="s">
        <v>1284</v>
      </c>
      <c r="N321" t="s">
        <v>1285</v>
      </c>
      <c r="O321" t="s">
        <v>280</v>
      </c>
      <c r="P321">
        <v>3</v>
      </c>
      <c r="Q321" t="s">
        <v>3485</v>
      </c>
      <c r="R321">
        <v>40</v>
      </c>
      <c r="S321" t="s">
        <v>281</v>
      </c>
      <c r="T321">
        <v>13315</v>
      </c>
      <c r="U321" t="s">
        <v>1237</v>
      </c>
      <c r="V321" t="s">
        <v>1238</v>
      </c>
      <c r="W321" t="s">
        <v>1239</v>
      </c>
      <c r="X321" t="s">
        <v>1240</v>
      </c>
      <c r="Y321">
        <v>403902</v>
      </c>
      <c r="AA321" t="str">
        <f t="shared" si="16"/>
        <v>2005</v>
      </c>
      <c r="AB321" t="str">
        <f t="shared" si="17"/>
        <v>.0</v>
      </c>
      <c r="AC321" t="str">
        <f t="shared" si="18"/>
        <v>01</v>
      </c>
      <c r="AD321" t="str">
        <f t="shared" si="19"/>
        <v>2005..0.01</v>
      </c>
    </row>
    <row r="322" spans="12:30" x14ac:dyDescent="0.15">
      <c r="L322" t="s">
        <v>1289</v>
      </c>
      <c r="M322" t="s">
        <v>1287</v>
      </c>
      <c r="N322" t="s">
        <v>1288</v>
      </c>
      <c r="O322" t="s">
        <v>324</v>
      </c>
      <c r="P322">
        <v>2</v>
      </c>
      <c r="Q322" t="s">
        <v>3382</v>
      </c>
      <c r="R322">
        <v>40</v>
      </c>
      <c r="S322" t="s">
        <v>281</v>
      </c>
      <c r="T322">
        <v>13315</v>
      </c>
      <c r="U322" t="s">
        <v>1237</v>
      </c>
      <c r="V322" t="s">
        <v>1238</v>
      </c>
      <c r="W322" t="s">
        <v>1239</v>
      </c>
      <c r="X322" t="s">
        <v>1240</v>
      </c>
      <c r="Y322">
        <v>403902</v>
      </c>
      <c r="AA322" t="str">
        <f t="shared" si="16"/>
        <v>2005</v>
      </c>
      <c r="AB322" t="str">
        <f t="shared" si="17"/>
        <v>.0</v>
      </c>
      <c r="AC322" t="str">
        <f t="shared" si="18"/>
        <v>23</v>
      </c>
      <c r="AD322" t="str">
        <f t="shared" si="19"/>
        <v>2005..0.23</v>
      </c>
    </row>
    <row r="323" spans="12:30" x14ac:dyDescent="0.15">
      <c r="L323" t="s">
        <v>1292</v>
      </c>
      <c r="M323" t="s">
        <v>1290</v>
      </c>
      <c r="N323" t="s">
        <v>1291</v>
      </c>
      <c r="O323" t="s">
        <v>324</v>
      </c>
      <c r="P323">
        <v>3</v>
      </c>
      <c r="Q323" t="s">
        <v>3486</v>
      </c>
      <c r="R323">
        <v>40</v>
      </c>
      <c r="S323" t="s">
        <v>281</v>
      </c>
      <c r="T323">
        <v>13315</v>
      </c>
      <c r="U323" t="s">
        <v>1237</v>
      </c>
      <c r="V323" t="s">
        <v>1238</v>
      </c>
      <c r="W323" t="s">
        <v>1239</v>
      </c>
      <c r="X323" t="s">
        <v>1240</v>
      </c>
      <c r="Y323">
        <v>403902</v>
      </c>
      <c r="AA323" t="str">
        <f t="shared" ref="AA323:AA386" si="20">LEFT(Q323,4)</f>
        <v>2004</v>
      </c>
      <c r="AB323" t="str">
        <f t="shared" ref="AB323:AB386" si="21">MID(Q323,5,2)</f>
        <v>.0</v>
      </c>
      <c r="AC323" t="str">
        <f t="shared" ref="AC323:AC386" si="22">RIGHT(Q323,2)</f>
        <v>27</v>
      </c>
      <c r="AD323" t="str">
        <f t="shared" ref="AD323:AD386" si="23">AA323&amp;"."&amp;AB323&amp;"."&amp;AC323</f>
        <v>2004..0.27</v>
      </c>
    </row>
    <row r="324" spans="12:30" x14ac:dyDescent="0.15">
      <c r="L324" t="s">
        <v>1295</v>
      </c>
      <c r="M324" t="s">
        <v>1293</v>
      </c>
      <c r="N324" t="s">
        <v>1294</v>
      </c>
      <c r="O324" t="s">
        <v>280</v>
      </c>
      <c r="P324">
        <v>1</v>
      </c>
      <c r="Q324" t="s">
        <v>3487</v>
      </c>
      <c r="R324">
        <v>40</v>
      </c>
      <c r="S324" t="s">
        <v>281</v>
      </c>
      <c r="T324">
        <v>13315</v>
      </c>
      <c r="U324" t="s">
        <v>1237</v>
      </c>
      <c r="V324" t="s">
        <v>1238</v>
      </c>
      <c r="W324" t="s">
        <v>1239</v>
      </c>
      <c r="X324" t="s">
        <v>1240</v>
      </c>
      <c r="Y324">
        <v>403902</v>
      </c>
      <c r="AA324" t="str">
        <f t="shared" si="20"/>
        <v>2006</v>
      </c>
      <c r="AB324" t="str">
        <f t="shared" si="21"/>
        <v>.0</v>
      </c>
      <c r="AC324" t="str">
        <f t="shared" si="22"/>
        <v>19</v>
      </c>
      <c r="AD324" t="str">
        <f t="shared" si="23"/>
        <v>2006..0.19</v>
      </c>
    </row>
    <row r="325" spans="12:30" x14ac:dyDescent="0.15">
      <c r="L325" t="s">
        <v>1298</v>
      </c>
      <c r="M325" t="s">
        <v>1296</v>
      </c>
      <c r="N325" t="s">
        <v>1297</v>
      </c>
      <c r="O325" t="s">
        <v>324</v>
      </c>
      <c r="P325">
        <v>1</v>
      </c>
      <c r="Q325" t="s">
        <v>3488</v>
      </c>
      <c r="R325">
        <v>40</v>
      </c>
      <c r="S325" t="s">
        <v>281</v>
      </c>
      <c r="T325">
        <v>13315</v>
      </c>
      <c r="U325" t="s">
        <v>1237</v>
      </c>
      <c r="V325" t="s">
        <v>1238</v>
      </c>
      <c r="W325" t="s">
        <v>1239</v>
      </c>
      <c r="X325" t="s">
        <v>1240</v>
      </c>
      <c r="Y325">
        <v>403902</v>
      </c>
      <c r="AA325" t="str">
        <f t="shared" si="20"/>
        <v>2006</v>
      </c>
      <c r="AB325" t="str">
        <f t="shared" si="21"/>
        <v>.0</v>
      </c>
      <c r="AC325" t="str">
        <f t="shared" si="22"/>
        <v>12</v>
      </c>
      <c r="AD325" t="str">
        <f t="shared" si="23"/>
        <v>2006..0.12</v>
      </c>
    </row>
    <row r="326" spans="12:30" x14ac:dyDescent="0.15">
      <c r="L326" t="s">
        <v>1301</v>
      </c>
      <c r="M326" t="s">
        <v>1299</v>
      </c>
      <c r="N326" t="s">
        <v>1300</v>
      </c>
      <c r="O326" t="s">
        <v>324</v>
      </c>
      <c r="P326">
        <v>3</v>
      </c>
      <c r="Q326" t="s">
        <v>3489</v>
      </c>
      <c r="R326">
        <v>40</v>
      </c>
      <c r="S326" t="s">
        <v>281</v>
      </c>
      <c r="T326">
        <v>13315</v>
      </c>
      <c r="U326" t="s">
        <v>1237</v>
      </c>
      <c r="V326" t="s">
        <v>1238</v>
      </c>
      <c r="W326" t="s">
        <v>1239</v>
      </c>
      <c r="X326" t="s">
        <v>1240</v>
      </c>
      <c r="Y326">
        <v>403902</v>
      </c>
      <c r="AA326" t="str">
        <f t="shared" si="20"/>
        <v>2004</v>
      </c>
      <c r="AB326" t="str">
        <f t="shared" si="21"/>
        <v>.0</v>
      </c>
      <c r="AC326" t="str">
        <f t="shared" si="22"/>
        <v>23</v>
      </c>
      <c r="AD326" t="str">
        <f t="shared" si="23"/>
        <v>2004..0.23</v>
      </c>
    </row>
    <row r="327" spans="12:30" x14ac:dyDescent="0.15">
      <c r="L327" t="s">
        <v>1304</v>
      </c>
      <c r="M327" t="s">
        <v>1302</v>
      </c>
      <c r="N327" t="s">
        <v>1303</v>
      </c>
      <c r="O327" t="s">
        <v>280</v>
      </c>
      <c r="P327">
        <v>2</v>
      </c>
      <c r="Q327" t="s">
        <v>3490</v>
      </c>
      <c r="R327">
        <v>40</v>
      </c>
      <c r="S327" t="s">
        <v>281</v>
      </c>
      <c r="T327">
        <v>13315</v>
      </c>
      <c r="U327" t="s">
        <v>1237</v>
      </c>
      <c r="V327" t="s">
        <v>1238</v>
      </c>
      <c r="W327" t="s">
        <v>1239</v>
      </c>
      <c r="X327" t="s">
        <v>1240</v>
      </c>
      <c r="Y327">
        <v>403902</v>
      </c>
      <c r="AA327" t="str">
        <f t="shared" si="20"/>
        <v>2005</v>
      </c>
      <c r="AB327" t="str">
        <f t="shared" si="21"/>
        <v>.1</v>
      </c>
      <c r="AC327" t="str">
        <f t="shared" si="22"/>
        <v>10</v>
      </c>
      <c r="AD327" t="str">
        <f t="shared" si="23"/>
        <v>2005..1.10</v>
      </c>
    </row>
    <row r="328" spans="12:30" x14ac:dyDescent="0.15">
      <c r="L328" t="s">
        <v>1307</v>
      </c>
      <c r="M328" t="s">
        <v>1305</v>
      </c>
      <c r="N328" t="s">
        <v>1306</v>
      </c>
      <c r="O328" t="s">
        <v>324</v>
      </c>
      <c r="P328">
        <v>2</v>
      </c>
      <c r="Q328" t="s">
        <v>3491</v>
      </c>
      <c r="R328">
        <v>40</v>
      </c>
      <c r="S328" t="s">
        <v>281</v>
      </c>
      <c r="T328">
        <v>13315</v>
      </c>
      <c r="U328" t="s">
        <v>1237</v>
      </c>
      <c r="V328" t="s">
        <v>1238</v>
      </c>
      <c r="W328" t="s">
        <v>1239</v>
      </c>
      <c r="X328" t="s">
        <v>1240</v>
      </c>
      <c r="Y328">
        <v>403902</v>
      </c>
      <c r="AA328" t="str">
        <f t="shared" si="20"/>
        <v>2006</v>
      </c>
      <c r="AB328" t="str">
        <f t="shared" si="21"/>
        <v>.0</v>
      </c>
      <c r="AC328" t="str">
        <f t="shared" si="22"/>
        <v>17</v>
      </c>
      <c r="AD328" t="str">
        <f t="shared" si="23"/>
        <v>2006..0.17</v>
      </c>
    </row>
    <row r="329" spans="12:30" x14ac:dyDescent="0.15">
      <c r="L329" t="s">
        <v>1310</v>
      </c>
      <c r="M329" t="s">
        <v>1308</v>
      </c>
      <c r="N329" t="s">
        <v>1309</v>
      </c>
      <c r="O329" t="s">
        <v>324</v>
      </c>
      <c r="P329">
        <v>1</v>
      </c>
      <c r="Q329" t="s">
        <v>3492</v>
      </c>
      <c r="R329">
        <v>40</v>
      </c>
      <c r="S329" t="s">
        <v>281</v>
      </c>
      <c r="T329">
        <v>13315</v>
      </c>
      <c r="U329" t="s">
        <v>1237</v>
      </c>
      <c r="V329" t="s">
        <v>1238</v>
      </c>
      <c r="W329" t="s">
        <v>1239</v>
      </c>
      <c r="X329" t="s">
        <v>1240</v>
      </c>
      <c r="Y329">
        <v>403902</v>
      </c>
      <c r="AA329" t="str">
        <f t="shared" si="20"/>
        <v>2006</v>
      </c>
      <c r="AB329" t="str">
        <f t="shared" si="21"/>
        <v>.1</v>
      </c>
      <c r="AC329" t="str">
        <f t="shared" si="22"/>
        <v>04</v>
      </c>
      <c r="AD329" t="str">
        <f t="shared" si="23"/>
        <v>2006..1.04</v>
      </c>
    </row>
    <row r="330" spans="12:30" x14ac:dyDescent="0.15">
      <c r="L330" t="s">
        <v>1313</v>
      </c>
      <c r="M330" t="s">
        <v>1311</v>
      </c>
      <c r="N330" t="s">
        <v>1312</v>
      </c>
      <c r="O330" t="s">
        <v>324</v>
      </c>
      <c r="P330">
        <v>3</v>
      </c>
      <c r="Q330" t="s">
        <v>3493</v>
      </c>
      <c r="R330">
        <v>40</v>
      </c>
      <c r="S330" t="s">
        <v>281</v>
      </c>
      <c r="T330">
        <v>13315</v>
      </c>
      <c r="U330" t="s">
        <v>1237</v>
      </c>
      <c r="V330" t="s">
        <v>1238</v>
      </c>
      <c r="W330" t="s">
        <v>1239</v>
      </c>
      <c r="X330" t="s">
        <v>1240</v>
      </c>
      <c r="Y330">
        <v>403902</v>
      </c>
      <c r="AA330" t="str">
        <f t="shared" si="20"/>
        <v>2004</v>
      </c>
      <c r="AB330" t="str">
        <f t="shared" si="21"/>
        <v>.0</v>
      </c>
      <c r="AC330" t="str">
        <f t="shared" si="22"/>
        <v>10</v>
      </c>
      <c r="AD330" t="str">
        <f t="shared" si="23"/>
        <v>2004..0.10</v>
      </c>
    </row>
    <row r="331" spans="12:30" x14ac:dyDescent="0.15">
      <c r="L331" t="s">
        <v>1316</v>
      </c>
      <c r="M331" t="s">
        <v>1314</v>
      </c>
      <c r="N331" t="s">
        <v>1315</v>
      </c>
      <c r="O331" t="s">
        <v>324</v>
      </c>
      <c r="P331">
        <v>1</v>
      </c>
      <c r="Q331" t="s">
        <v>3318</v>
      </c>
      <c r="R331">
        <v>40</v>
      </c>
      <c r="S331" t="s">
        <v>281</v>
      </c>
      <c r="T331">
        <v>13315</v>
      </c>
      <c r="U331" t="s">
        <v>1237</v>
      </c>
      <c r="V331" t="s">
        <v>1238</v>
      </c>
      <c r="W331" t="s">
        <v>1239</v>
      </c>
      <c r="X331" t="s">
        <v>1240</v>
      </c>
      <c r="Y331">
        <v>403902</v>
      </c>
      <c r="AA331" t="str">
        <f t="shared" si="20"/>
        <v>2006</v>
      </c>
      <c r="AB331" t="str">
        <f t="shared" si="21"/>
        <v>.1</v>
      </c>
      <c r="AC331" t="str">
        <f t="shared" si="22"/>
        <v>05</v>
      </c>
      <c r="AD331" t="str">
        <f t="shared" si="23"/>
        <v>2006..1.05</v>
      </c>
    </row>
    <row r="332" spans="12:30" x14ac:dyDescent="0.15">
      <c r="L332" t="s">
        <v>1319</v>
      </c>
      <c r="M332" t="s">
        <v>1317</v>
      </c>
      <c r="N332" t="s">
        <v>1318</v>
      </c>
      <c r="O332" t="s">
        <v>324</v>
      </c>
      <c r="P332">
        <v>3</v>
      </c>
      <c r="Q332" t="s">
        <v>3494</v>
      </c>
      <c r="R332">
        <v>40</v>
      </c>
      <c r="S332" t="s">
        <v>281</v>
      </c>
      <c r="T332">
        <v>13315</v>
      </c>
      <c r="U332" t="s">
        <v>1237</v>
      </c>
      <c r="V332" t="s">
        <v>1238</v>
      </c>
      <c r="W332" t="s">
        <v>1239</v>
      </c>
      <c r="X332" t="s">
        <v>1240</v>
      </c>
      <c r="Y332">
        <v>403902</v>
      </c>
      <c r="AA332" t="str">
        <f t="shared" si="20"/>
        <v>2004</v>
      </c>
      <c r="AB332" t="str">
        <f t="shared" si="21"/>
        <v>.0</v>
      </c>
      <c r="AC332" t="str">
        <f t="shared" si="22"/>
        <v>17</v>
      </c>
      <c r="AD332" t="str">
        <f t="shared" si="23"/>
        <v>2004..0.17</v>
      </c>
    </row>
    <row r="333" spans="12:30" x14ac:dyDescent="0.15">
      <c r="L333" t="s">
        <v>1322</v>
      </c>
      <c r="M333" t="s">
        <v>1320</v>
      </c>
      <c r="N333" t="s">
        <v>1321</v>
      </c>
      <c r="O333" t="s">
        <v>324</v>
      </c>
      <c r="P333">
        <v>1</v>
      </c>
      <c r="Q333" t="s">
        <v>3495</v>
      </c>
      <c r="R333">
        <v>40</v>
      </c>
      <c r="S333" t="s">
        <v>281</v>
      </c>
      <c r="T333">
        <v>13315</v>
      </c>
      <c r="U333" t="s">
        <v>1237</v>
      </c>
      <c r="V333" t="s">
        <v>1238</v>
      </c>
      <c r="W333" t="s">
        <v>1239</v>
      </c>
      <c r="X333" t="s">
        <v>1240</v>
      </c>
      <c r="Y333">
        <v>403902</v>
      </c>
      <c r="AA333" t="str">
        <f t="shared" si="20"/>
        <v>2006</v>
      </c>
      <c r="AB333" t="str">
        <f t="shared" si="21"/>
        <v>.0</v>
      </c>
      <c r="AC333" t="str">
        <f t="shared" si="22"/>
        <v>23</v>
      </c>
      <c r="AD333" t="str">
        <f t="shared" si="23"/>
        <v>2006..0.23</v>
      </c>
    </row>
    <row r="334" spans="12:30" x14ac:dyDescent="0.15">
      <c r="L334" t="s">
        <v>1325</v>
      </c>
      <c r="M334" t="s">
        <v>1323</v>
      </c>
      <c r="N334" t="s">
        <v>1324</v>
      </c>
      <c r="O334" t="s">
        <v>280</v>
      </c>
      <c r="P334">
        <v>1</v>
      </c>
      <c r="Q334" t="s">
        <v>3496</v>
      </c>
      <c r="R334">
        <v>40</v>
      </c>
      <c r="S334" t="s">
        <v>281</v>
      </c>
      <c r="T334">
        <v>13315</v>
      </c>
      <c r="U334" t="s">
        <v>1237</v>
      </c>
      <c r="V334" t="s">
        <v>1238</v>
      </c>
      <c r="W334" t="s">
        <v>1239</v>
      </c>
      <c r="X334" t="s">
        <v>1240</v>
      </c>
      <c r="Y334">
        <v>403902</v>
      </c>
      <c r="AA334" t="str">
        <f t="shared" si="20"/>
        <v>2006</v>
      </c>
      <c r="AB334" t="str">
        <f t="shared" si="21"/>
        <v>.0</v>
      </c>
      <c r="AC334" t="str">
        <f t="shared" si="22"/>
        <v>22</v>
      </c>
      <c r="AD334" t="str">
        <f t="shared" si="23"/>
        <v>2006..0.22</v>
      </c>
    </row>
    <row r="335" spans="12:30" x14ac:dyDescent="0.15">
      <c r="L335" t="s">
        <v>1328</v>
      </c>
      <c r="M335" t="s">
        <v>1326</v>
      </c>
      <c r="N335" t="s">
        <v>1327</v>
      </c>
      <c r="O335" t="s">
        <v>324</v>
      </c>
      <c r="P335">
        <v>1</v>
      </c>
      <c r="Q335" t="s">
        <v>3497</v>
      </c>
      <c r="R335">
        <v>40</v>
      </c>
      <c r="S335" t="s">
        <v>281</v>
      </c>
      <c r="T335">
        <v>13315</v>
      </c>
      <c r="U335" t="s">
        <v>1237</v>
      </c>
      <c r="V335" t="s">
        <v>1238</v>
      </c>
      <c r="W335" t="s">
        <v>1239</v>
      </c>
      <c r="X335" t="s">
        <v>1240</v>
      </c>
      <c r="Y335">
        <v>403902</v>
      </c>
      <c r="AA335" t="str">
        <f t="shared" si="20"/>
        <v>2006</v>
      </c>
      <c r="AB335" t="str">
        <f t="shared" si="21"/>
        <v>.0</v>
      </c>
      <c r="AC335" t="str">
        <f t="shared" si="22"/>
        <v>18</v>
      </c>
      <c r="AD335" t="str">
        <f t="shared" si="23"/>
        <v>2006..0.18</v>
      </c>
    </row>
    <row r="336" spans="12:30" x14ac:dyDescent="0.15">
      <c r="L336" t="s">
        <v>1331</v>
      </c>
      <c r="M336" t="s">
        <v>1329</v>
      </c>
      <c r="N336" t="s">
        <v>1330</v>
      </c>
      <c r="O336" t="s">
        <v>324</v>
      </c>
      <c r="P336">
        <v>3</v>
      </c>
      <c r="Q336" t="s">
        <v>3498</v>
      </c>
      <c r="R336">
        <v>40</v>
      </c>
      <c r="S336" t="s">
        <v>281</v>
      </c>
      <c r="T336">
        <v>13315</v>
      </c>
      <c r="U336" t="s">
        <v>1237</v>
      </c>
      <c r="V336" t="s">
        <v>1238</v>
      </c>
      <c r="W336" t="s">
        <v>1239</v>
      </c>
      <c r="X336" t="s">
        <v>1240</v>
      </c>
      <c r="Y336">
        <v>403902</v>
      </c>
      <c r="AA336" t="str">
        <f t="shared" si="20"/>
        <v>2004</v>
      </c>
      <c r="AB336" t="str">
        <f t="shared" si="21"/>
        <v>.1</v>
      </c>
      <c r="AC336" t="str">
        <f t="shared" si="22"/>
        <v>22</v>
      </c>
      <c r="AD336" t="str">
        <f t="shared" si="23"/>
        <v>2004..1.22</v>
      </c>
    </row>
    <row r="337" spans="12:30" x14ac:dyDescent="0.15">
      <c r="L337" t="s">
        <v>1334</v>
      </c>
      <c r="M337" t="s">
        <v>1332</v>
      </c>
      <c r="N337" t="s">
        <v>1333</v>
      </c>
      <c r="O337" t="s">
        <v>280</v>
      </c>
      <c r="P337">
        <v>3</v>
      </c>
      <c r="Q337" t="s">
        <v>3499</v>
      </c>
      <c r="R337">
        <v>40</v>
      </c>
      <c r="S337" t="s">
        <v>281</v>
      </c>
      <c r="T337">
        <v>13315</v>
      </c>
      <c r="U337" t="s">
        <v>1237</v>
      </c>
      <c r="V337" t="s">
        <v>1238</v>
      </c>
      <c r="W337" t="s">
        <v>1239</v>
      </c>
      <c r="X337" t="s">
        <v>1240</v>
      </c>
      <c r="Y337">
        <v>403902</v>
      </c>
      <c r="AA337" t="str">
        <f t="shared" si="20"/>
        <v>2004</v>
      </c>
      <c r="AB337" t="str">
        <f t="shared" si="21"/>
        <v>.0</v>
      </c>
      <c r="AC337" t="str">
        <f t="shared" si="22"/>
        <v>25</v>
      </c>
      <c r="AD337" t="str">
        <f t="shared" si="23"/>
        <v>2004..0.25</v>
      </c>
    </row>
    <row r="338" spans="12:30" x14ac:dyDescent="0.15">
      <c r="L338" t="s">
        <v>1337</v>
      </c>
      <c r="M338" t="s">
        <v>1335</v>
      </c>
      <c r="N338" t="s">
        <v>1336</v>
      </c>
      <c r="O338" t="s">
        <v>324</v>
      </c>
      <c r="P338">
        <v>3</v>
      </c>
      <c r="Q338" t="s">
        <v>3500</v>
      </c>
      <c r="R338">
        <v>40</v>
      </c>
      <c r="S338" t="s">
        <v>281</v>
      </c>
      <c r="T338">
        <v>13315</v>
      </c>
      <c r="U338" t="s">
        <v>1237</v>
      </c>
      <c r="V338" t="s">
        <v>1238</v>
      </c>
      <c r="W338" t="s">
        <v>1239</v>
      </c>
      <c r="X338" t="s">
        <v>1240</v>
      </c>
      <c r="Y338">
        <v>403902</v>
      </c>
      <c r="AA338" t="str">
        <f t="shared" si="20"/>
        <v>2004</v>
      </c>
      <c r="AB338" t="str">
        <f t="shared" si="21"/>
        <v>.0</v>
      </c>
      <c r="AC338" t="str">
        <f t="shared" si="22"/>
        <v>21</v>
      </c>
      <c r="AD338" t="str">
        <f t="shared" si="23"/>
        <v>2004..0.21</v>
      </c>
    </row>
    <row r="339" spans="12:30" x14ac:dyDescent="0.15">
      <c r="L339" t="s">
        <v>1340</v>
      </c>
      <c r="M339" t="s">
        <v>1338</v>
      </c>
      <c r="N339" t="s">
        <v>1339</v>
      </c>
      <c r="O339" t="s">
        <v>280</v>
      </c>
      <c r="P339">
        <v>3</v>
      </c>
      <c r="Q339" t="s">
        <v>3467</v>
      </c>
      <c r="R339">
        <v>40</v>
      </c>
      <c r="S339" t="s">
        <v>281</v>
      </c>
      <c r="T339">
        <v>13315</v>
      </c>
      <c r="U339" t="s">
        <v>1237</v>
      </c>
      <c r="V339" t="s">
        <v>1238</v>
      </c>
      <c r="W339" t="s">
        <v>1239</v>
      </c>
      <c r="X339" t="s">
        <v>1240</v>
      </c>
      <c r="Y339">
        <v>403902</v>
      </c>
      <c r="AA339" t="str">
        <f t="shared" si="20"/>
        <v>2004</v>
      </c>
      <c r="AB339" t="str">
        <f t="shared" si="21"/>
        <v>.0</v>
      </c>
      <c r="AC339" t="str">
        <f t="shared" si="22"/>
        <v>28</v>
      </c>
      <c r="AD339" t="str">
        <f t="shared" si="23"/>
        <v>2004..0.28</v>
      </c>
    </row>
    <row r="340" spans="12:30" x14ac:dyDescent="0.15">
      <c r="L340" t="s">
        <v>1343</v>
      </c>
      <c r="M340" t="s">
        <v>1341</v>
      </c>
      <c r="N340" t="s">
        <v>1342</v>
      </c>
      <c r="O340" t="s">
        <v>280</v>
      </c>
      <c r="P340">
        <v>2</v>
      </c>
      <c r="Q340" t="s">
        <v>3501</v>
      </c>
      <c r="R340">
        <v>40</v>
      </c>
      <c r="S340" t="s">
        <v>281</v>
      </c>
      <c r="T340">
        <v>13315</v>
      </c>
      <c r="U340" t="s">
        <v>1237</v>
      </c>
      <c r="V340" t="s">
        <v>1238</v>
      </c>
      <c r="W340" t="s">
        <v>1239</v>
      </c>
      <c r="X340" t="s">
        <v>1240</v>
      </c>
      <c r="Y340">
        <v>403902</v>
      </c>
      <c r="AA340" t="str">
        <f t="shared" si="20"/>
        <v>2006</v>
      </c>
      <c r="AB340" t="str">
        <f t="shared" si="21"/>
        <v>.0</v>
      </c>
      <c r="AC340" t="str">
        <f t="shared" si="22"/>
        <v>28</v>
      </c>
      <c r="AD340" t="str">
        <f t="shared" si="23"/>
        <v>2006..0.28</v>
      </c>
    </row>
    <row r="341" spans="12:30" x14ac:dyDescent="0.15">
      <c r="L341" t="s">
        <v>1346</v>
      </c>
      <c r="M341" t="s">
        <v>1344</v>
      </c>
      <c r="N341" t="s">
        <v>1345</v>
      </c>
      <c r="O341" t="s">
        <v>280</v>
      </c>
      <c r="P341">
        <v>1</v>
      </c>
      <c r="Q341" t="s">
        <v>3502</v>
      </c>
      <c r="R341">
        <v>40</v>
      </c>
      <c r="S341" t="s">
        <v>281</v>
      </c>
      <c r="T341">
        <v>13315</v>
      </c>
      <c r="U341" t="s">
        <v>1237</v>
      </c>
      <c r="V341" t="s">
        <v>1238</v>
      </c>
      <c r="W341" t="s">
        <v>1239</v>
      </c>
      <c r="X341" t="s">
        <v>1240</v>
      </c>
      <c r="Y341">
        <v>403902</v>
      </c>
      <c r="AA341" t="str">
        <f t="shared" si="20"/>
        <v>2006</v>
      </c>
      <c r="AB341" t="str">
        <f t="shared" si="21"/>
        <v>.1</v>
      </c>
      <c r="AC341" t="str">
        <f t="shared" si="22"/>
        <v>06</v>
      </c>
      <c r="AD341" t="str">
        <f t="shared" si="23"/>
        <v>2006..1.06</v>
      </c>
    </row>
    <row r="342" spans="12:30" x14ac:dyDescent="0.15">
      <c r="L342" t="s">
        <v>1349</v>
      </c>
      <c r="M342" t="s">
        <v>1347</v>
      </c>
      <c r="N342" t="s">
        <v>1348</v>
      </c>
      <c r="O342" t="s">
        <v>324</v>
      </c>
      <c r="P342">
        <v>3</v>
      </c>
      <c r="Q342" t="s">
        <v>3503</v>
      </c>
      <c r="R342">
        <v>40</v>
      </c>
      <c r="S342" t="s">
        <v>281</v>
      </c>
      <c r="T342">
        <v>13315</v>
      </c>
      <c r="U342" t="s">
        <v>1237</v>
      </c>
      <c r="V342" t="s">
        <v>1238</v>
      </c>
      <c r="W342" t="s">
        <v>1239</v>
      </c>
      <c r="X342" t="s">
        <v>1240</v>
      </c>
      <c r="Y342">
        <v>403902</v>
      </c>
      <c r="AA342" t="str">
        <f t="shared" si="20"/>
        <v>2005</v>
      </c>
      <c r="AB342" t="str">
        <f t="shared" si="21"/>
        <v>.0</v>
      </c>
      <c r="AC342" t="str">
        <f t="shared" si="22"/>
        <v>18</v>
      </c>
      <c r="AD342" t="str">
        <f t="shared" si="23"/>
        <v>2005..0.18</v>
      </c>
    </row>
    <row r="343" spans="12:30" x14ac:dyDescent="0.15">
      <c r="L343" t="s">
        <v>1352</v>
      </c>
      <c r="M343" t="s">
        <v>1350</v>
      </c>
      <c r="N343" t="s">
        <v>1351</v>
      </c>
      <c r="O343" t="s">
        <v>280</v>
      </c>
      <c r="P343">
        <v>2</v>
      </c>
      <c r="Q343" t="s">
        <v>3504</v>
      </c>
      <c r="R343">
        <v>40</v>
      </c>
      <c r="S343" t="s">
        <v>281</v>
      </c>
      <c r="T343">
        <v>13315</v>
      </c>
      <c r="U343" t="s">
        <v>1237</v>
      </c>
      <c r="V343" t="s">
        <v>1238</v>
      </c>
      <c r="W343" t="s">
        <v>1239</v>
      </c>
      <c r="X343" t="s">
        <v>1240</v>
      </c>
      <c r="Y343">
        <v>403902</v>
      </c>
      <c r="AA343" t="str">
        <f t="shared" si="20"/>
        <v>2006</v>
      </c>
      <c r="AB343" t="str">
        <f t="shared" si="21"/>
        <v>.0</v>
      </c>
      <c r="AC343" t="str">
        <f t="shared" si="22"/>
        <v>07</v>
      </c>
      <c r="AD343" t="str">
        <f t="shared" si="23"/>
        <v>2006..0.07</v>
      </c>
    </row>
    <row r="344" spans="12:30" x14ac:dyDescent="0.15">
      <c r="L344" t="s">
        <v>1355</v>
      </c>
      <c r="M344" t="s">
        <v>1353</v>
      </c>
      <c r="N344" t="s">
        <v>1354</v>
      </c>
      <c r="O344" t="s">
        <v>324</v>
      </c>
      <c r="P344">
        <v>1</v>
      </c>
      <c r="Q344" t="s">
        <v>3469</v>
      </c>
      <c r="R344">
        <v>40</v>
      </c>
      <c r="S344" t="s">
        <v>281</v>
      </c>
      <c r="T344">
        <v>13315</v>
      </c>
      <c r="U344" t="s">
        <v>1237</v>
      </c>
      <c r="V344" t="s">
        <v>1238</v>
      </c>
      <c r="W344" t="s">
        <v>1239</v>
      </c>
      <c r="X344" t="s">
        <v>1240</v>
      </c>
      <c r="Y344">
        <v>403902</v>
      </c>
      <c r="AA344" t="str">
        <f t="shared" si="20"/>
        <v>2006</v>
      </c>
      <c r="AB344" t="str">
        <f t="shared" si="21"/>
        <v>.0</v>
      </c>
      <c r="AC344" t="str">
        <f t="shared" si="22"/>
        <v>03</v>
      </c>
      <c r="AD344" t="str">
        <f t="shared" si="23"/>
        <v>2006..0.03</v>
      </c>
    </row>
    <row r="345" spans="12:30" x14ac:dyDescent="0.15">
      <c r="L345" t="s">
        <v>1358</v>
      </c>
      <c r="M345" t="s">
        <v>1356</v>
      </c>
      <c r="N345" t="s">
        <v>1357</v>
      </c>
      <c r="O345" t="s">
        <v>280</v>
      </c>
      <c r="P345">
        <v>1</v>
      </c>
      <c r="Q345" t="s">
        <v>3505</v>
      </c>
      <c r="R345">
        <v>40</v>
      </c>
      <c r="S345" t="s">
        <v>281</v>
      </c>
      <c r="T345">
        <v>13315</v>
      </c>
      <c r="U345" t="s">
        <v>1237</v>
      </c>
      <c r="V345" t="s">
        <v>1238</v>
      </c>
      <c r="W345" t="s">
        <v>1239</v>
      </c>
      <c r="X345" t="s">
        <v>1240</v>
      </c>
      <c r="Y345">
        <v>403902</v>
      </c>
      <c r="AA345" t="str">
        <f t="shared" si="20"/>
        <v>2007</v>
      </c>
      <c r="AB345" t="str">
        <f t="shared" si="21"/>
        <v>.0</v>
      </c>
      <c r="AC345" t="str">
        <f t="shared" si="22"/>
        <v>20</v>
      </c>
      <c r="AD345" t="str">
        <f t="shared" si="23"/>
        <v>2007..0.20</v>
      </c>
    </row>
    <row r="346" spans="12:30" x14ac:dyDescent="0.15">
      <c r="L346" t="s">
        <v>1361</v>
      </c>
      <c r="M346" t="s">
        <v>1359</v>
      </c>
      <c r="N346" t="s">
        <v>1360</v>
      </c>
      <c r="O346" t="s">
        <v>324</v>
      </c>
      <c r="P346">
        <v>1</v>
      </c>
      <c r="Q346" t="s">
        <v>3506</v>
      </c>
      <c r="R346">
        <v>40</v>
      </c>
      <c r="S346" t="s">
        <v>281</v>
      </c>
      <c r="T346">
        <v>13315</v>
      </c>
      <c r="U346" t="s">
        <v>1237</v>
      </c>
      <c r="V346" t="s">
        <v>1238</v>
      </c>
      <c r="W346" t="s">
        <v>1239</v>
      </c>
      <c r="X346" t="s">
        <v>1240</v>
      </c>
      <c r="Y346">
        <v>403902</v>
      </c>
      <c r="AA346" t="str">
        <f t="shared" si="20"/>
        <v>2006</v>
      </c>
      <c r="AB346" t="str">
        <f t="shared" si="21"/>
        <v>.1</v>
      </c>
      <c r="AC346" t="str">
        <f t="shared" si="22"/>
        <v>08</v>
      </c>
      <c r="AD346" t="str">
        <f t="shared" si="23"/>
        <v>2006..1.08</v>
      </c>
    </row>
    <row r="347" spans="12:30" x14ac:dyDescent="0.15">
      <c r="L347" t="s">
        <v>1364</v>
      </c>
      <c r="M347" t="s">
        <v>1362</v>
      </c>
      <c r="N347" t="s">
        <v>1363</v>
      </c>
      <c r="O347" t="s">
        <v>324</v>
      </c>
      <c r="P347">
        <v>1</v>
      </c>
      <c r="Q347" t="s">
        <v>3507</v>
      </c>
      <c r="R347">
        <v>40</v>
      </c>
      <c r="S347" t="s">
        <v>281</v>
      </c>
      <c r="T347">
        <v>13315</v>
      </c>
      <c r="U347" t="s">
        <v>1237</v>
      </c>
      <c r="V347" t="s">
        <v>1238</v>
      </c>
      <c r="W347" t="s">
        <v>1239</v>
      </c>
      <c r="X347" t="s">
        <v>1240</v>
      </c>
      <c r="Y347">
        <v>403902</v>
      </c>
      <c r="AA347" t="str">
        <f t="shared" si="20"/>
        <v>2006</v>
      </c>
      <c r="AB347" t="str">
        <f t="shared" si="21"/>
        <v>.0</v>
      </c>
      <c r="AC347" t="str">
        <f t="shared" si="22"/>
        <v>08</v>
      </c>
      <c r="AD347" t="str">
        <f t="shared" si="23"/>
        <v>2006..0.08</v>
      </c>
    </row>
    <row r="348" spans="12:30" x14ac:dyDescent="0.15">
      <c r="L348" t="s">
        <v>1367</v>
      </c>
      <c r="M348" t="s">
        <v>1365</v>
      </c>
      <c r="N348" t="s">
        <v>1366</v>
      </c>
      <c r="O348" t="s">
        <v>324</v>
      </c>
      <c r="P348">
        <v>2</v>
      </c>
      <c r="Q348" t="s">
        <v>3508</v>
      </c>
      <c r="R348">
        <v>40</v>
      </c>
      <c r="S348" t="s">
        <v>281</v>
      </c>
      <c r="T348">
        <v>13315</v>
      </c>
      <c r="U348" t="s">
        <v>1237</v>
      </c>
      <c r="V348" t="s">
        <v>1238</v>
      </c>
      <c r="W348" t="s">
        <v>1239</v>
      </c>
      <c r="X348" t="s">
        <v>1240</v>
      </c>
      <c r="Y348">
        <v>403902</v>
      </c>
      <c r="AA348" t="str">
        <f t="shared" si="20"/>
        <v>2005</v>
      </c>
      <c r="AB348" t="str">
        <f t="shared" si="21"/>
        <v>.0</v>
      </c>
      <c r="AC348" t="str">
        <f t="shared" si="22"/>
        <v>22</v>
      </c>
      <c r="AD348" t="str">
        <f t="shared" si="23"/>
        <v>2005..0.22</v>
      </c>
    </row>
    <row r="349" spans="12:30" x14ac:dyDescent="0.15">
      <c r="L349" t="s">
        <v>1370</v>
      </c>
      <c r="M349" t="s">
        <v>1368</v>
      </c>
      <c r="N349" t="s">
        <v>1369</v>
      </c>
      <c r="O349" t="s">
        <v>280</v>
      </c>
      <c r="P349">
        <v>2</v>
      </c>
      <c r="Q349" t="s">
        <v>3509</v>
      </c>
      <c r="R349">
        <v>40</v>
      </c>
      <c r="S349" t="s">
        <v>281</v>
      </c>
      <c r="T349">
        <v>13315</v>
      </c>
      <c r="U349" t="s">
        <v>1237</v>
      </c>
      <c r="V349" t="s">
        <v>1238</v>
      </c>
      <c r="W349" t="s">
        <v>1239</v>
      </c>
      <c r="X349" t="s">
        <v>1240</v>
      </c>
      <c r="Y349">
        <v>403902</v>
      </c>
      <c r="AA349" t="str">
        <f t="shared" si="20"/>
        <v>2005</v>
      </c>
      <c r="AB349" t="str">
        <f t="shared" si="21"/>
        <v>.0</v>
      </c>
      <c r="AC349" t="str">
        <f t="shared" si="22"/>
        <v>16</v>
      </c>
      <c r="AD349" t="str">
        <f t="shared" si="23"/>
        <v>2005..0.16</v>
      </c>
    </row>
    <row r="350" spans="12:30" x14ac:dyDescent="0.15">
      <c r="L350" t="s">
        <v>1373</v>
      </c>
      <c r="M350" t="s">
        <v>1371</v>
      </c>
      <c r="N350" t="s">
        <v>1372</v>
      </c>
      <c r="O350" t="s">
        <v>280</v>
      </c>
      <c r="P350">
        <v>2</v>
      </c>
      <c r="Q350" t="s">
        <v>3510</v>
      </c>
      <c r="R350">
        <v>40</v>
      </c>
      <c r="S350" t="s">
        <v>281</v>
      </c>
      <c r="T350">
        <v>13315</v>
      </c>
      <c r="U350" t="s">
        <v>1237</v>
      </c>
      <c r="V350" t="s">
        <v>1238</v>
      </c>
      <c r="W350" t="s">
        <v>1239</v>
      </c>
      <c r="X350" t="s">
        <v>1240</v>
      </c>
      <c r="Y350">
        <v>403902</v>
      </c>
      <c r="AA350" t="str">
        <f t="shared" si="20"/>
        <v>2005</v>
      </c>
      <c r="AB350" t="str">
        <f t="shared" si="21"/>
        <v>.0</v>
      </c>
      <c r="AC350" t="str">
        <f t="shared" si="22"/>
        <v>29</v>
      </c>
      <c r="AD350" t="str">
        <f t="shared" si="23"/>
        <v>2005..0.29</v>
      </c>
    </row>
    <row r="351" spans="12:30" x14ac:dyDescent="0.15">
      <c r="L351" t="s">
        <v>1376</v>
      </c>
      <c r="M351" t="s">
        <v>1374</v>
      </c>
      <c r="N351" t="s">
        <v>1375</v>
      </c>
      <c r="O351" t="s">
        <v>280</v>
      </c>
      <c r="P351">
        <v>3</v>
      </c>
      <c r="Q351" t="s">
        <v>3511</v>
      </c>
      <c r="R351">
        <v>40</v>
      </c>
      <c r="S351" t="s">
        <v>281</v>
      </c>
      <c r="T351">
        <v>13315</v>
      </c>
      <c r="U351" t="s">
        <v>1237</v>
      </c>
      <c r="V351" t="s">
        <v>1238</v>
      </c>
      <c r="W351" t="s">
        <v>1239</v>
      </c>
      <c r="X351" t="s">
        <v>1240</v>
      </c>
      <c r="Y351">
        <v>403902</v>
      </c>
      <c r="AA351" t="str">
        <f t="shared" si="20"/>
        <v>2004</v>
      </c>
      <c r="AB351" t="str">
        <f t="shared" si="21"/>
        <v>.1</v>
      </c>
      <c r="AC351" t="str">
        <f t="shared" si="22"/>
        <v>27</v>
      </c>
      <c r="AD351" t="str">
        <f t="shared" si="23"/>
        <v>2004..1.27</v>
      </c>
    </row>
    <row r="352" spans="12:30" x14ac:dyDescent="0.15">
      <c r="L352" t="s">
        <v>1379</v>
      </c>
      <c r="M352" t="s">
        <v>1377</v>
      </c>
      <c r="N352" t="s">
        <v>1378</v>
      </c>
      <c r="O352" t="s">
        <v>324</v>
      </c>
      <c r="P352">
        <v>1</v>
      </c>
      <c r="Q352" t="s">
        <v>3512</v>
      </c>
      <c r="R352">
        <v>40</v>
      </c>
      <c r="S352" t="s">
        <v>281</v>
      </c>
      <c r="T352">
        <v>13315</v>
      </c>
      <c r="U352" t="s">
        <v>1237</v>
      </c>
      <c r="V352" t="s">
        <v>1238</v>
      </c>
      <c r="W352" t="s">
        <v>1239</v>
      </c>
      <c r="X352" t="s">
        <v>1240</v>
      </c>
      <c r="Y352">
        <v>403902</v>
      </c>
      <c r="AA352" t="str">
        <f t="shared" si="20"/>
        <v>2006</v>
      </c>
      <c r="AB352" t="str">
        <f t="shared" si="21"/>
        <v>.0</v>
      </c>
      <c r="AC352" t="str">
        <f t="shared" si="22"/>
        <v>31</v>
      </c>
      <c r="AD352" t="str">
        <f t="shared" si="23"/>
        <v>2006..0.31</v>
      </c>
    </row>
    <row r="353" spans="12:30" x14ac:dyDescent="0.15">
      <c r="L353" t="s">
        <v>1382</v>
      </c>
      <c r="M353" t="s">
        <v>1380</v>
      </c>
      <c r="N353" t="s">
        <v>1381</v>
      </c>
      <c r="O353" t="s">
        <v>280</v>
      </c>
      <c r="P353">
        <v>2</v>
      </c>
      <c r="Q353" t="s">
        <v>3513</v>
      </c>
      <c r="R353">
        <v>40</v>
      </c>
      <c r="S353" t="s">
        <v>281</v>
      </c>
      <c r="T353">
        <v>13315</v>
      </c>
      <c r="U353" t="s">
        <v>1237</v>
      </c>
      <c r="V353" t="s">
        <v>1238</v>
      </c>
      <c r="W353" t="s">
        <v>1239</v>
      </c>
      <c r="X353" t="s">
        <v>1240</v>
      </c>
      <c r="Y353">
        <v>403902</v>
      </c>
      <c r="AA353" t="str">
        <f t="shared" si="20"/>
        <v>2005</v>
      </c>
      <c r="AB353" t="str">
        <f t="shared" si="21"/>
        <v>.1</v>
      </c>
      <c r="AC353" t="str">
        <f t="shared" si="22"/>
        <v>30</v>
      </c>
      <c r="AD353" t="str">
        <f t="shared" si="23"/>
        <v>2005..1.30</v>
      </c>
    </row>
    <row r="354" spans="12:30" x14ac:dyDescent="0.15">
      <c r="L354" t="s">
        <v>1385</v>
      </c>
      <c r="M354" t="s">
        <v>1383</v>
      </c>
      <c r="N354" t="s">
        <v>1384</v>
      </c>
      <c r="O354" t="s">
        <v>280</v>
      </c>
      <c r="P354">
        <v>3</v>
      </c>
      <c r="Q354" t="s">
        <v>3514</v>
      </c>
      <c r="R354">
        <v>40</v>
      </c>
      <c r="S354" t="s">
        <v>281</v>
      </c>
      <c r="T354">
        <v>13315</v>
      </c>
      <c r="U354" t="s">
        <v>1237</v>
      </c>
      <c r="V354" t="s">
        <v>1238</v>
      </c>
      <c r="W354" t="s">
        <v>1239</v>
      </c>
      <c r="X354" t="s">
        <v>1240</v>
      </c>
      <c r="Y354">
        <v>403902</v>
      </c>
      <c r="AA354" t="str">
        <f t="shared" si="20"/>
        <v>2004</v>
      </c>
      <c r="AB354" t="str">
        <f t="shared" si="21"/>
        <v>.0</v>
      </c>
      <c r="AC354" t="str">
        <f t="shared" si="22"/>
        <v>17</v>
      </c>
      <c r="AD354" t="str">
        <f t="shared" si="23"/>
        <v>2004..0.17</v>
      </c>
    </row>
    <row r="355" spans="12:30" x14ac:dyDescent="0.15">
      <c r="L355" t="s">
        <v>1388</v>
      </c>
      <c r="M355" t="s">
        <v>1386</v>
      </c>
      <c r="N355" t="s">
        <v>1387</v>
      </c>
      <c r="O355" t="s">
        <v>324</v>
      </c>
      <c r="P355">
        <v>1</v>
      </c>
      <c r="Q355" t="s">
        <v>3515</v>
      </c>
      <c r="R355">
        <v>40</v>
      </c>
      <c r="S355" t="s">
        <v>281</v>
      </c>
      <c r="T355">
        <v>13315</v>
      </c>
      <c r="U355" t="s">
        <v>1237</v>
      </c>
      <c r="V355" t="s">
        <v>1238</v>
      </c>
      <c r="W355" t="s">
        <v>1239</v>
      </c>
      <c r="X355" t="s">
        <v>1240</v>
      </c>
      <c r="Y355">
        <v>403902</v>
      </c>
      <c r="AA355" t="str">
        <f t="shared" si="20"/>
        <v>2006</v>
      </c>
      <c r="AB355" t="str">
        <f t="shared" si="21"/>
        <v>.0</v>
      </c>
      <c r="AC355" t="str">
        <f t="shared" si="22"/>
        <v>25</v>
      </c>
      <c r="AD355" t="str">
        <f t="shared" si="23"/>
        <v>2006..0.25</v>
      </c>
    </row>
    <row r="356" spans="12:30" x14ac:dyDescent="0.15">
      <c r="L356" t="s">
        <v>1391</v>
      </c>
      <c r="M356" t="s">
        <v>1389</v>
      </c>
      <c r="N356" t="s">
        <v>1390</v>
      </c>
      <c r="O356" t="s">
        <v>280</v>
      </c>
      <c r="P356">
        <v>1</v>
      </c>
      <c r="Q356" t="s">
        <v>3350</v>
      </c>
      <c r="R356">
        <v>40</v>
      </c>
      <c r="S356" t="s">
        <v>281</v>
      </c>
      <c r="T356">
        <v>13315</v>
      </c>
      <c r="U356" t="s">
        <v>1237</v>
      </c>
      <c r="V356" t="s">
        <v>1238</v>
      </c>
      <c r="W356" t="s">
        <v>1239</v>
      </c>
      <c r="X356" t="s">
        <v>1240</v>
      </c>
      <c r="Y356">
        <v>403902</v>
      </c>
      <c r="AA356" t="str">
        <f t="shared" si="20"/>
        <v>2006</v>
      </c>
      <c r="AB356" t="str">
        <f t="shared" si="21"/>
        <v>.0</v>
      </c>
      <c r="AC356" t="str">
        <f t="shared" si="22"/>
        <v>13</v>
      </c>
      <c r="AD356" t="str">
        <f t="shared" si="23"/>
        <v>2006..0.13</v>
      </c>
    </row>
    <row r="357" spans="12:30" x14ac:dyDescent="0.15">
      <c r="L357" t="s">
        <v>1394</v>
      </c>
      <c r="M357" t="s">
        <v>1392</v>
      </c>
      <c r="N357" t="s">
        <v>1393</v>
      </c>
      <c r="O357" t="s">
        <v>324</v>
      </c>
      <c r="P357">
        <v>1</v>
      </c>
      <c r="Q357" t="s">
        <v>3516</v>
      </c>
      <c r="R357">
        <v>40</v>
      </c>
      <c r="S357" t="s">
        <v>281</v>
      </c>
      <c r="T357">
        <v>13315</v>
      </c>
      <c r="U357" t="s">
        <v>1237</v>
      </c>
      <c r="V357" t="s">
        <v>1238</v>
      </c>
      <c r="W357" t="s">
        <v>1239</v>
      </c>
      <c r="X357" t="s">
        <v>1240</v>
      </c>
      <c r="Y357">
        <v>403902</v>
      </c>
      <c r="AA357" t="str">
        <f t="shared" si="20"/>
        <v>2006</v>
      </c>
      <c r="AB357" t="str">
        <f t="shared" si="21"/>
        <v>.1</v>
      </c>
      <c r="AC357" t="str">
        <f t="shared" si="22"/>
        <v>22</v>
      </c>
      <c r="AD357" t="str">
        <f t="shared" si="23"/>
        <v>2006..1.22</v>
      </c>
    </row>
    <row r="358" spans="12:30" x14ac:dyDescent="0.15">
      <c r="L358" t="s">
        <v>1397</v>
      </c>
      <c r="M358" t="s">
        <v>1395</v>
      </c>
      <c r="N358" t="s">
        <v>1396</v>
      </c>
      <c r="O358" t="s">
        <v>324</v>
      </c>
      <c r="P358">
        <v>3</v>
      </c>
      <c r="Q358" t="s">
        <v>3517</v>
      </c>
      <c r="R358">
        <v>40</v>
      </c>
      <c r="S358" t="s">
        <v>281</v>
      </c>
      <c r="T358">
        <v>13315</v>
      </c>
      <c r="U358" t="s">
        <v>1237</v>
      </c>
      <c r="V358" t="s">
        <v>1238</v>
      </c>
      <c r="W358" t="s">
        <v>1239</v>
      </c>
      <c r="X358" t="s">
        <v>1240</v>
      </c>
      <c r="Y358">
        <v>403902</v>
      </c>
      <c r="AA358" t="str">
        <f t="shared" si="20"/>
        <v>2005</v>
      </c>
      <c r="AB358" t="str">
        <f t="shared" si="21"/>
        <v>.0</v>
      </c>
      <c r="AC358" t="str">
        <f t="shared" si="22"/>
        <v>11</v>
      </c>
      <c r="AD358" t="str">
        <f t="shared" si="23"/>
        <v>2005..0.11</v>
      </c>
    </row>
    <row r="359" spans="12:30" x14ac:dyDescent="0.15">
      <c r="L359" t="s">
        <v>1400</v>
      </c>
      <c r="M359" t="s">
        <v>1398</v>
      </c>
      <c r="N359" t="s">
        <v>1399</v>
      </c>
      <c r="O359" t="s">
        <v>280</v>
      </c>
      <c r="P359">
        <v>3</v>
      </c>
      <c r="Q359" t="s">
        <v>3518</v>
      </c>
      <c r="R359">
        <v>40</v>
      </c>
      <c r="S359" t="s">
        <v>281</v>
      </c>
      <c r="T359">
        <v>13315</v>
      </c>
      <c r="U359" t="s">
        <v>1237</v>
      </c>
      <c r="V359" t="s">
        <v>1238</v>
      </c>
      <c r="W359" t="s">
        <v>1239</v>
      </c>
      <c r="X359" t="s">
        <v>1240</v>
      </c>
      <c r="Y359">
        <v>403902</v>
      </c>
      <c r="AA359" t="str">
        <f t="shared" si="20"/>
        <v>2004</v>
      </c>
      <c r="AB359" t="str">
        <f t="shared" si="21"/>
        <v>.1</v>
      </c>
      <c r="AC359" t="str">
        <f t="shared" si="22"/>
        <v>18</v>
      </c>
      <c r="AD359" t="str">
        <f t="shared" si="23"/>
        <v>2004..1.18</v>
      </c>
    </row>
    <row r="360" spans="12:30" x14ac:dyDescent="0.15">
      <c r="L360" t="s">
        <v>1403</v>
      </c>
      <c r="M360" t="s">
        <v>1401</v>
      </c>
      <c r="N360" t="s">
        <v>1402</v>
      </c>
      <c r="O360" t="s">
        <v>324</v>
      </c>
      <c r="P360">
        <v>3</v>
      </c>
      <c r="Q360" t="s">
        <v>3519</v>
      </c>
      <c r="R360">
        <v>40</v>
      </c>
      <c r="S360" t="s">
        <v>281</v>
      </c>
      <c r="T360">
        <v>13315</v>
      </c>
      <c r="U360" t="s">
        <v>1237</v>
      </c>
      <c r="V360" t="s">
        <v>1238</v>
      </c>
      <c r="W360" t="s">
        <v>1239</v>
      </c>
      <c r="X360" t="s">
        <v>1240</v>
      </c>
      <c r="Y360">
        <v>403902</v>
      </c>
      <c r="AA360" t="str">
        <f t="shared" si="20"/>
        <v>2004</v>
      </c>
      <c r="AB360" t="str">
        <f t="shared" si="21"/>
        <v>.0</v>
      </c>
      <c r="AC360" t="str">
        <f t="shared" si="22"/>
        <v>27</v>
      </c>
      <c r="AD360" t="str">
        <f t="shared" si="23"/>
        <v>2004..0.27</v>
      </c>
    </row>
    <row r="361" spans="12:30" x14ac:dyDescent="0.15">
      <c r="L361" t="s">
        <v>1406</v>
      </c>
      <c r="M361" t="s">
        <v>1404</v>
      </c>
      <c r="N361" t="s">
        <v>1405</v>
      </c>
      <c r="O361" t="s">
        <v>324</v>
      </c>
      <c r="P361">
        <v>2</v>
      </c>
      <c r="Q361" t="s">
        <v>3520</v>
      </c>
      <c r="R361">
        <v>40</v>
      </c>
      <c r="S361" t="s">
        <v>281</v>
      </c>
      <c r="T361">
        <v>13315</v>
      </c>
      <c r="U361" t="s">
        <v>1237</v>
      </c>
      <c r="V361" t="s">
        <v>1238</v>
      </c>
      <c r="W361" t="s">
        <v>1239</v>
      </c>
      <c r="X361" t="s">
        <v>1240</v>
      </c>
      <c r="Y361">
        <v>403902</v>
      </c>
      <c r="AA361" t="str">
        <f t="shared" si="20"/>
        <v>2005</v>
      </c>
      <c r="AB361" t="str">
        <f t="shared" si="21"/>
        <v>.0</v>
      </c>
      <c r="AC361" t="str">
        <f t="shared" si="22"/>
        <v>28</v>
      </c>
      <c r="AD361" t="str">
        <f t="shared" si="23"/>
        <v>2005..0.28</v>
      </c>
    </row>
    <row r="362" spans="12:30" x14ac:dyDescent="0.15">
      <c r="L362" t="s">
        <v>1409</v>
      </c>
      <c r="M362" t="s">
        <v>1407</v>
      </c>
      <c r="N362" t="s">
        <v>1408</v>
      </c>
      <c r="O362" t="s">
        <v>280</v>
      </c>
      <c r="P362">
        <v>1</v>
      </c>
      <c r="Q362" t="s">
        <v>3521</v>
      </c>
      <c r="R362">
        <v>40</v>
      </c>
      <c r="S362" t="s">
        <v>281</v>
      </c>
      <c r="T362">
        <v>13315</v>
      </c>
      <c r="U362" t="s">
        <v>1237</v>
      </c>
      <c r="V362" t="s">
        <v>1238</v>
      </c>
      <c r="W362" t="s">
        <v>1239</v>
      </c>
      <c r="X362" t="s">
        <v>1240</v>
      </c>
      <c r="Y362">
        <v>403902</v>
      </c>
      <c r="AA362" t="str">
        <f t="shared" si="20"/>
        <v>2007</v>
      </c>
      <c r="AB362" t="str">
        <f t="shared" si="21"/>
        <v>.0</v>
      </c>
      <c r="AC362" t="str">
        <f t="shared" si="22"/>
        <v>24</v>
      </c>
      <c r="AD362" t="str">
        <f t="shared" si="23"/>
        <v>2007..0.24</v>
      </c>
    </row>
    <row r="363" spans="12:30" x14ac:dyDescent="0.15">
      <c r="L363" t="s">
        <v>1412</v>
      </c>
      <c r="M363" t="s">
        <v>1410</v>
      </c>
      <c r="N363" t="s">
        <v>1411</v>
      </c>
      <c r="O363" t="s">
        <v>280</v>
      </c>
      <c r="P363">
        <v>3</v>
      </c>
      <c r="Q363" t="s">
        <v>3522</v>
      </c>
      <c r="R363">
        <v>40</v>
      </c>
      <c r="S363" t="s">
        <v>281</v>
      </c>
      <c r="T363">
        <v>13315</v>
      </c>
      <c r="U363" t="s">
        <v>1237</v>
      </c>
      <c r="V363" t="s">
        <v>1238</v>
      </c>
      <c r="W363" t="s">
        <v>1239</v>
      </c>
      <c r="X363" t="s">
        <v>1240</v>
      </c>
      <c r="Y363">
        <v>403902</v>
      </c>
      <c r="AA363" t="str">
        <f t="shared" si="20"/>
        <v>2004</v>
      </c>
      <c r="AB363" t="str">
        <f t="shared" si="21"/>
        <v>.1</v>
      </c>
      <c r="AC363" t="str">
        <f t="shared" si="22"/>
        <v>20</v>
      </c>
      <c r="AD363" t="str">
        <f t="shared" si="23"/>
        <v>2004..1.20</v>
      </c>
    </row>
    <row r="364" spans="12:30" x14ac:dyDescent="0.15">
      <c r="L364" t="s">
        <v>1415</v>
      </c>
      <c r="M364" t="s">
        <v>1413</v>
      </c>
      <c r="N364" t="s">
        <v>1414</v>
      </c>
      <c r="O364" t="s">
        <v>324</v>
      </c>
      <c r="P364">
        <v>1</v>
      </c>
      <c r="Q364" t="s">
        <v>3365</v>
      </c>
      <c r="R364">
        <v>40</v>
      </c>
      <c r="S364" t="s">
        <v>281</v>
      </c>
      <c r="T364">
        <v>13315</v>
      </c>
      <c r="U364" t="s">
        <v>1237</v>
      </c>
      <c r="V364" t="s">
        <v>1238</v>
      </c>
      <c r="W364" t="s">
        <v>1239</v>
      </c>
      <c r="X364" t="s">
        <v>1240</v>
      </c>
      <c r="Y364">
        <v>403902</v>
      </c>
      <c r="AA364" t="str">
        <f t="shared" si="20"/>
        <v>2006</v>
      </c>
      <c r="AB364" t="str">
        <f t="shared" si="21"/>
        <v>.0</v>
      </c>
      <c r="AC364" t="str">
        <f t="shared" si="22"/>
        <v>25</v>
      </c>
      <c r="AD364" t="str">
        <f t="shared" si="23"/>
        <v>2006..0.25</v>
      </c>
    </row>
    <row r="365" spans="12:30" x14ac:dyDescent="0.15">
      <c r="L365" t="s">
        <v>1418</v>
      </c>
      <c r="M365" t="s">
        <v>1416</v>
      </c>
      <c r="N365" t="s">
        <v>1417</v>
      </c>
      <c r="O365" t="s">
        <v>324</v>
      </c>
      <c r="P365">
        <v>1</v>
      </c>
      <c r="Q365" t="s">
        <v>3523</v>
      </c>
      <c r="R365">
        <v>40</v>
      </c>
      <c r="S365" t="s">
        <v>281</v>
      </c>
      <c r="T365">
        <v>13315</v>
      </c>
      <c r="U365" t="s">
        <v>1237</v>
      </c>
      <c r="V365" t="s">
        <v>1238</v>
      </c>
      <c r="W365" t="s">
        <v>1239</v>
      </c>
      <c r="X365" t="s">
        <v>1240</v>
      </c>
      <c r="Y365">
        <v>403902</v>
      </c>
      <c r="AA365" t="str">
        <f t="shared" si="20"/>
        <v>2006</v>
      </c>
      <c r="AB365" t="str">
        <f t="shared" si="21"/>
        <v>.0</v>
      </c>
      <c r="AC365" t="str">
        <f t="shared" si="22"/>
        <v>16</v>
      </c>
      <c r="AD365" t="str">
        <f t="shared" si="23"/>
        <v>2006..0.16</v>
      </c>
    </row>
    <row r="366" spans="12:30" x14ac:dyDescent="0.15">
      <c r="L366" t="s">
        <v>1421</v>
      </c>
      <c r="M366" t="s">
        <v>1419</v>
      </c>
      <c r="N366" t="s">
        <v>1420</v>
      </c>
      <c r="O366" t="s">
        <v>280</v>
      </c>
      <c r="P366">
        <v>2</v>
      </c>
      <c r="Q366" t="s">
        <v>3524</v>
      </c>
      <c r="R366">
        <v>40</v>
      </c>
      <c r="S366" t="s">
        <v>281</v>
      </c>
      <c r="T366">
        <v>13315</v>
      </c>
      <c r="U366" t="s">
        <v>1237</v>
      </c>
      <c r="V366" t="s">
        <v>1238</v>
      </c>
      <c r="W366" t="s">
        <v>1239</v>
      </c>
      <c r="X366" t="s">
        <v>1240</v>
      </c>
      <c r="Y366">
        <v>403902</v>
      </c>
      <c r="AA366" t="str">
        <f t="shared" si="20"/>
        <v>2005</v>
      </c>
      <c r="AB366" t="str">
        <f t="shared" si="21"/>
        <v>.0</v>
      </c>
      <c r="AC366" t="str">
        <f t="shared" si="22"/>
        <v>29</v>
      </c>
      <c r="AD366" t="str">
        <f t="shared" si="23"/>
        <v>2005..0.29</v>
      </c>
    </row>
    <row r="367" spans="12:30" x14ac:dyDescent="0.15">
      <c r="L367" t="s">
        <v>1424</v>
      </c>
      <c r="M367" t="s">
        <v>1422</v>
      </c>
      <c r="N367" t="s">
        <v>1423</v>
      </c>
      <c r="O367" t="s">
        <v>324</v>
      </c>
      <c r="P367">
        <v>1</v>
      </c>
      <c r="Q367" t="s">
        <v>3393</v>
      </c>
      <c r="R367">
        <v>40</v>
      </c>
      <c r="S367" t="s">
        <v>281</v>
      </c>
      <c r="T367">
        <v>13315</v>
      </c>
      <c r="U367" t="s">
        <v>1237</v>
      </c>
      <c r="V367" t="s">
        <v>1238</v>
      </c>
      <c r="W367" t="s">
        <v>1239</v>
      </c>
      <c r="X367" t="s">
        <v>1240</v>
      </c>
      <c r="Y367">
        <v>403902</v>
      </c>
      <c r="AA367" t="str">
        <f t="shared" si="20"/>
        <v>2006</v>
      </c>
      <c r="AB367" t="str">
        <f t="shared" si="21"/>
        <v>.0</v>
      </c>
      <c r="AC367" t="str">
        <f t="shared" si="22"/>
        <v>30</v>
      </c>
      <c r="AD367" t="str">
        <f t="shared" si="23"/>
        <v>2006..0.30</v>
      </c>
    </row>
    <row r="368" spans="12:30" x14ac:dyDescent="0.15">
      <c r="L368" t="s">
        <v>1427</v>
      </c>
      <c r="M368" t="s">
        <v>1425</v>
      </c>
      <c r="N368" t="s">
        <v>1426</v>
      </c>
      <c r="O368" t="s">
        <v>324</v>
      </c>
      <c r="P368">
        <v>1</v>
      </c>
      <c r="Q368" t="s">
        <v>3525</v>
      </c>
      <c r="R368">
        <v>40</v>
      </c>
      <c r="S368" t="s">
        <v>281</v>
      </c>
      <c r="T368">
        <v>13315</v>
      </c>
      <c r="U368" t="s">
        <v>1237</v>
      </c>
      <c r="V368" t="s">
        <v>1238</v>
      </c>
      <c r="W368" t="s">
        <v>1239</v>
      </c>
      <c r="X368" t="s">
        <v>1240</v>
      </c>
      <c r="Y368">
        <v>403902</v>
      </c>
      <c r="AA368" t="str">
        <f t="shared" si="20"/>
        <v>2006</v>
      </c>
      <c r="AB368" t="str">
        <f t="shared" si="21"/>
        <v>.0</v>
      </c>
      <c r="AC368" t="str">
        <f t="shared" si="22"/>
        <v>04</v>
      </c>
      <c r="AD368" t="str">
        <f t="shared" si="23"/>
        <v>2006..0.04</v>
      </c>
    </row>
    <row r="369" spans="12:30" x14ac:dyDescent="0.15">
      <c r="L369" t="s">
        <v>1430</v>
      </c>
      <c r="M369" t="s">
        <v>1428</v>
      </c>
      <c r="N369" t="s">
        <v>1429</v>
      </c>
      <c r="O369" t="s">
        <v>280</v>
      </c>
      <c r="P369">
        <v>1</v>
      </c>
      <c r="Q369" t="s">
        <v>3526</v>
      </c>
      <c r="R369">
        <v>40</v>
      </c>
      <c r="S369" t="s">
        <v>281</v>
      </c>
      <c r="T369">
        <v>13315</v>
      </c>
      <c r="U369" t="s">
        <v>1237</v>
      </c>
      <c r="V369" t="s">
        <v>1238</v>
      </c>
      <c r="W369" t="s">
        <v>1239</v>
      </c>
      <c r="X369" t="s">
        <v>1240</v>
      </c>
      <c r="Y369">
        <v>403902</v>
      </c>
      <c r="AA369" t="str">
        <f t="shared" si="20"/>
        <v>2006</v>
      </c>
      <c r="AB369" t="str">
        <f t="shared" si="21"/>
        <v>.0</v>
      </c>
      <c r="AC369" t="str">
        <f t="shared" si="22"/>
        <v>05</v>
      </c>
      <c r="AD369" t="str">
        <f t="shared" si="23"/>
        <v>2006..0.05</v>
      </c>
    </row>
    <row r="370" spans="12:30" x14ac:dyDescent="0.15">
      <c r="L370" t="s">
        <v>1433</v>
      </c>
      <c r="M370" t="s">
        <v>1431</v>
      </c>
      <c r="N370" t="s">
        <v>1432</v>
      </c>
      <c r="O370" t="s">
        <v>324</v>
      </c>
      <c r="P370">
        <v>1</v>
      </c>
      <c r="Q370" t="s">
        <v>3527</v>
      </c>
      <c r="R370">
        <v>40</v>
      </c>
      <c r="S370" t="s">
        <v>281</v>
      </c>
      <c r="T370">
        <v>13315</v>
      </c>
      <c r="U370" t="s">
        <v>1237</v>
      </c>
      <c r="V370" t="s">
        <v>1238</v>
      </c>
      <c r="W370" t="s">
        <v>1239</v>
      </c>
      <c r="X370" t="s">
        <v>1240</v>
      </c>
      <c r="Y370">
        <v>403902</v>
      </c>
      <c r="AA370" t="str">
        <f t="shared" si="20"/>
        <v>2006</v>
      </c>
      <c r="AB370" t="str">
        <f t="shared" si="21"/>
        <v>.0</v>
      </c>
      <c r="AC370" t="str">
        <f t="shared" si="22"/>
        <v>11</v>
      </c>
      <c r="AD370" t="str">
        <f t="shared" si="23"/>
        <v>2006..0.11</v>
      </c>
    </row>
    <row r="371" spans="12:30" x14ac:dyDescent="0.15">
      <c r="L371" t="s">
        <v>1436</v>
      </c>
      <c r="M371" t="s">
        <v>1434</v>
      </c>
      <c r="N371" t="s">
        <v>1435</v>
      </c>
      <c r="O371" t="s">
        <v>324</v>
      </c>
      <c r="P371">
        <v>1</v>
      </c>
      <c r="Q371" t="s">
        <v>3528</v>
      </c>
      <c r="R371">
        <v>40</v>
      </c>
      <c r="S371" t="s">
        <v>281</v>
      </c>
      <c r="T371">
        <v>13315</v>
      </c>
      <c r="U371" t="s">
        <v>1237</v>
      </c>
      <c r="V371" t="s">
        <v>1238</v>
      </c>
      <c r="W371" t="s">
        <v>1239</v>
      </c>
      <c r="X371" t="s">
        <v>1240</v>
      </c>
      <c r="Y371">
        <v>403902</v>
      </c>
      <c r="AA371" t="str">
        <f t="shared" si="20"/>
        <v>2006</v>
      </c>
      <c r="AB371" t="str">
        <f t="shared" si="21"/>
        <v>.1</v>
      </c>
      <c r="AC371" t="str">
        <f t="shared" si="22"/>
        <v>31</v>
      </c>
      <c r="AD371" t="str">
        <f t="shared" si="23"/>
        <v>2006..1.31</v>
      </c>
    </row>
    <row r="372" spans="12:30" x14ac:dyDescent="0.15">
      <c r="L372" t="s">
        <v>1439</v>
      </c>
      <c r="M372" t="s">
        <v>1437</v>
      </c>
      <c r="N372" t="s">
        <v>1438</v>
      </c>
      <c r="O372" t="s">
        <v>324</v>
      </c>
      <c r="P372">
        <v>3</v>
      </c>
      <c r="Q372" t="s">
        <v>3529</v>
      </c>
      <c r="R372">
        <v>40</v>
      </c>
      <c r="S372" t="s">
        <v>281</v>
      </c>
      <c r="T372">
        <v>13315</v>
      </c>
      <c r="U372" t="s">
        <v>1237</v>
      </c>
      <c r="V372" t="s">
        <v>1238</v>
      </c>
      <c r="W372" t="s">
        <v>1239</v>
      </c>
      <c r="X372" t="s">
        <v>1240</v>
      </c>
      <c r="Y372">
        <v>403902</v>
      </c>
      <c r="AA372" t="str">
        <f t="shared" si="20"/>
        <v>2005</v>
      </c>
      <c r="AB372" t="str">
        <f t="shared" si="21"/>
        <v>.0</v>
      </c>
      <c r="AC372" t="str">
        <f t="shared" si="22"/>
        <v>31</v>
      </c>
      <c r="AD372" t="str">
        <f t="shared" si="23"/>
        <v>2005..0.31</v>
      </c>
    </row>
    <row r="373" spans="12:30" x14ac:dyDescent="0.15">
      <c r="L373" t="s">
        <v>1442</v>
      </c>
      <c r="M373" t="s">
        <v>1440</v>
      </c>
      <c r="N373" t="s">
        <v>1441</v>
      </c>
      <c r="O373" t="s">
        <v>280</v>
      </c>
      <c r="P373">
        <v>3</v>
      </c>
      <c r="Q373" t="s">
        <v>3530</v>
      </c>
      <c r="R373">
        <v>40</v>
      </c>
      <c r="S373" t="s">
        <v>281</v>
      </c>
      <c r="T373">
        <v>13315</v>
      </c>
      <c r="U373" t="s">
        <v>1237</v>
      </c>
      <c r="V373" t="s">
        <v>1238</v>
      </c>
      <c r="W373" t="s">
        <v>1239</v>
      </c>
      <c r="X373" t="s">
        <v>1240</v>
      </c>
      <c r="Y373">
        <v>403902</v>
      </c>
      <c r="AA373" t="str">
        <f t="shared" si="20"/>
        <v>2004</v>
      </c>
      <c r="AB373" t="str">
        <f t="shared" si="21"/>
        <v>.0</v>
      </c>
      <c r="AC373" t="str">
        <f t="shared" si="22"/>
        <v>15</v>
      </c>
      <c r="AD373" t="str">
        <f t="shared" si="23"/>
        <v>2004..0.15</v>
      </c>
    </row>
    <row r="374" spans="12:30" x14ac:dyDescent="0.15">
      <c r="L374" t="s">
        <v>1445</v>
      </c>
      <c r="M374" t="s">
        <v>1443</v>
      </c>
      <c r="N374" t="s">
        <v>1444</v>
      </c>
      <c r="O374" t="s">
        <v>280</v>
      </c>
      <c r="P374">
        <v>1</v>
      </c>
      <c r="Q374" t="s">
        <v>3531</v>
      </c>
      <c r="R374">
        <v>40</v>
      </c>
      <c r="S374" t="s">
        <v>281</v>
      </c>
      <c r="T374">
        <v>13315</v>
      </c>
      <c r="U374" t="s">
        <v>1237</v>
      </c>
      <c r="V374" t="s">
        <v>1238</v>
      </c>
      <c r="W374" t="s">
        <v>1239</v>
      </c>
      <c r="X374" t="s">
        <v>1240</v>
      </c>
      <c r="Y374">
        <v>403902</v>
      </c>
      <c r="AA374" t="str">
        <f t="shared" si="20"/>
        <v>2006</v>
      </c>
      <c r="AB374" t="str">
        <f t="shared" si="21"/>
        <v>.1</v>
      </c>
      <c r="AC374" t="str">
        <f t="shared" si="22"/>
        <v>18</v>
      </c>
      <c r="AD374" t="str">
        <f t="shared" si="23"/>
        <v>2006..1.18</v>
      </c>
    </row>
    <row r="375" spans="12:30" x14ac:dyDescent="0.15">
      <c r="L375" t="s">
        <v>1452</v>
      </c>
      <c r="M375" t="s">
        <v>1446</v>
      </c>
      <c r="N375" t="s">
        <v>1447</v>
      </c>
      <c r="O375" t="s">
        <v>324</v>
      </c>
      <c r="P375">
        <v>3</v>
      </c>
      <c r="Q375" t="s">
        <v>3532</v>
      </c>
      <c r="R375">
        <v>40</v>
      </c>
      <c r="S375" t="s">
        <v>281</v>
      </c>
      <c r="T375">
        <v>13100</v>
      </c>
      <c r="U375" t="s">
        <v>1448</v>
      </c>
      <c r="V375" t="s">
        <v>1449</v>
      </c>
      <c r="W375" t="s">
        <v>1450</v>
      </c>
      <c r="X375" t="s">
        <v>1451</v>
      </c>
      <c r="Y375">
        <v>403105</v>
      </c>
      <c r="AA375" t="str">
        <f t="shared" si="20"/>
        <v>2004</v>
      </c>
      <c r="AB375" t="str">
        <f t="shared" si="21"/>
        <v>.0</v>
      </c>
      <c r="AC375" t="str">
        <f t="shared" si="22"/>
        <v>31</v>
      </c>
      <c r="AD375" t="str">
        <f t="shared" si="23"/>
        <v>2004..0.31</v>
      </c>
    </row>
    <row r="376" spans="12:30" x14ac:dyDescent="0.15">
      <c r="L376" t="s">
        <v>1455</v>
      </c>
      <c r="M376" t="s">
        <v>1453</v>
      </c>
      <c r="N376" t="s">
        <v>1454</v>
      </c>
      <c r="O376" t="s">
        <v>280</v>
      </c>
      <c r="P376">
        <v>1</v>
      </c>
      <c r="Q376" t="s">
        <v>3533</v>
      </c>
      <c r="R376">
        <v>40</v>
      </c>
      <c r="S376" t="s">
        <v>281</v>
      </c>
      <c r="T376">
        <v>13100</v>
      </c>
      <c r="U376" t="s">
        <v>1448</v>
      </c>
      <c r="V376" t="s">
        <v>1449</v>
      </c>
      <c r="W376" t="s">
        <v>1450</v>
      </c>
      <c r="X376" t="s">
        <v>1451</v>
      </c>
      <c r="Y376">
        <v>403105</v>
      </c>
      <c r="AA376" t="str">
        <f t="shared" si="20"/>
        <v>2006</v>
      </c>
      <c r="AB376" t="str">
        <f t="shared" si="21"/>
        <v>.0</v>
      </c>
      <c r="AC376" t="str">
        <f t="shared" si="22"/>
        <v>05</v>
      </c>
      <c r="AD376" t="str">
        <f t="shared" si="23"/>
        <v>2006..0.05</v>
      </c>
    </row>
    <row r="377" spans="12:30" x14ac:dyDescent="0.15">
      <c r="L377" t="s">
        <v>1458</v>
      </c>
      <c r="M377" t="s">
        <v>1456</v>
      </c>
      <c r="N377" t="s">
        <v>1457</v>
      </c>
      <c r="O377" t="s">
        <v>324</v>
      </c>
      <c r="P377">
        <v>2</v>
      </c>
      <c r="Q377" t="s">
        <v>3534</v>
      </c>
      <c r="R377">
        <v>40</v>
      </c>
      <c r="S377" t="s">
        <v>281</v>
      </c>
      <c r="T377">
        <v>13100</v>
      </c>
      <c r="U377" t="s">
        <v>1448</v>
      </c>
      <c r="V377" t="s">
        <v>1449</v>
      </c>
      <c r="W377" t="s">
        <v>1450</v>
      </c>
      <c r="X377" t="s">
        <v>1451</v>
      </c>
      <c r="Y377">
        <v>403105</v>
      </c>
      <c r="AA377" t="str">
        <f t="shared" si="20"/>
        <v>2005</v>
      </c>
      <c r="AB377" t="str">
        <f t="shared" si="21"/>
        <v>.0</v>
      </c>
      <c r="AC377" t="str">
        <f t="shared" si="22"/>
        <v>05</v>
      </c>
      <c r="AD377" t="str">
        <f t="shared" si="23"/>
        <v>2005..0.05</v>
      </c>
    </row>
    <row r="378" spans="12:30" x14ac:dyDescent="0.15">
      <c r="L378" t="s">
        <v>1461</v>
      </c>
      <c r="M378" t="s">
        <v>1459</v>
      </c>
      <c r="N378" t="s">
        <v>1460</v>
      </c>
      <c r="O378" t="s">
        <v>280</v>
      </c>
      <c r="P378">
        <v>2</v>
      </c>
      <c r="Q378" t="s">
        <v>3534</v>
      </c>
      <c r="R378">
        <v>40</v>
      </c>
      <c r="S378" t="s">
        <v>281</v>
      </c>
      <c r="T378">
        <v>13100</v>
      </c>
      <c r="U378" t="s">
        <v>1448</v>
      </c>
      <c r="V378" t="s">
        <v>1449</v>
      </c>
      <c r="W378" t="s">
        <v>1450</v>
      </c>
      <c r="X378" t="s">
        <v>1451</v>
      </c>
      <c r="Y378">
        <v>403105</v>
      </c>
      <c r="AA378" t="str">
        <f t="shared" si="20"/>
        <v>2005</v>
      </c>
      <c r="AB378" t="str">
        <f t="shared" si="21"/>
        <v>.0</v>
      </c>
      <c r="AC378" t="str">
        <f t="shared" si="22"/>
        <v>05</v>
      </c>
      <c r="AD378" t="str">
        <f t="shared" si="23"/>
        <v>2005..0.05</v>
      </c>
    </row>
    <row r="379" spans="12:30" x14ac:dyDescent="0.15">
      <c r="L379" t="s">
        <v>1464</v>
      </c>
      <c r="M379" t="s">
        <v>1462</v>
      </c>
      <c r="N379" t="s">
        <v>1463</v>
      </c>
      <c r="O379" t="s">
        <v>324</v>
      </c>
      <c r="P379">
        <v>1</v>
      </c>
      <c r="Q379" t="s">
        <v>3535</v>
      </c>
      <c r="R379">
        <v>40</v>
      </c>
      <c r="S379" t="s">
        <v>281</v>
      </c>
      <c r="T379">
        <v>13100</v>
      </c>
      <c r="U379" t="s">
        <v>1448</v>
      </c>
      <c r="V379" t="s">
        <v>1449</v>
      </c>
      <c r="W379" t="s">
        <v>1450</v>
      </c>
      <c r="X379" t="s">
        <v>1451</v>
      </c>
      <c r="Y379">
        <v>403105</v>
      </c>
      <c r="AA379" t="str">
        <f t="shared" si="20"/>
        <v>2007</v>
      </c>
      <c r="AB379" t="str">
        <f t="shared" si="21"/>
        <v>.0</v>
      </c>
      <c r="AC379" t="str">
        <f t="shared" si="22"/>
        <v>09</v>
      </c>
      <c r="AD379" t="str">
        <f t="shared" si="23"/>
        <v>2007..0.09</v>
      </c>
    </row>
    <row r="380" spans="12:30" x14ac:dyDescent="0.15">
      <c r="L380" t="s">
        <v>1467</v>
      </c>
      <c r="M380" t="s">
        <v>1465</v>
      </c>
      <c r="N380" t="s">
        <v>1466</v>
      </c>
      <c r="O380" t="s">
        <v>280</v>
      </c>
      <c r="P380">
        <v>1</v>
      </c>
      <c r="Q380" t="s">
        <v>3536</v>
      </c>
      <c r="R380">
        <v>40</v>
      </c>
      <c r="S380" t="s">
        <v>281</v>
      </c>
      <c r="T380">
        <v>13100</v>
      </c>
      <c r="U380" t="s">
        <v>1448</v>
      </c>
      <c r="V380" t="s">
        <v>1449</v>
      </c>
      <c r="W380" t="s">
        <v>1450</v>
      </c>
      <c r="X380" t="s">
        <v>1451</v>
      </c>
      <c r="Y380">
        <v>403105</v>
      </c>
      <c r="AA380" t="str">
        <f t="shared" si="20"/>
        <v>2006</v>
      </c>
      <c r="AB380" t="str">
        <f t="shared" si="21"/>
        <v>.0</v>
      </c>
      <c r="AC380" t="str">
        <f t="shared" si="22"/>
        <v>01</v>
      </c>
      <c r="AD380" t="str">
        <f t="shared" si="23"/>
        <v>2006..0.01</v>
      </c>
    </row>
    <row r="381" spans="12:30" x14ac:dyDescent="0.15">
      <c r="L381" t="s">
        <v>1470</v>
      </c>
      <c r="M381" t="s">
        <v>1468</v>
      </c>
      <c r="N381" t="s">
        <v>1469</v>
      </c>
      <c r="O381" t="s">
        <v>280</v>
      </c>
      <c r="P381">
        <v>1</v>
      </c>
      <c r="Q381" t="s">
        <v>3537</v>
      </c>
      <c r="R381">
        <v>40</v>
      </c>
      <c r="S381" t="s">
        <v>281</v>
      </c>
      <c r="T381">
        <v>13100</v>
      </c>
      <c r="U381" t="s">
        <v>1448</v>
      </c>
      <c r="V381" t="s">
        <v>1449</v>
      </c>
      <c r="W381" t="s">
        <v>1450</v>
      </c>
      <c r="X381" t="s">
        <v>1451</v>
      </c>
      <c r="Y381">
        <v>403105</v>
      </c>
      <c r="AA381" t="str">
        <f t="shared" si="20"/>
        <v>2007</v>
      </c>
      <c r="AB381" t="str">
        <f t="shared" si="21"/>
        <v>.0</v>
      </c>
      <c r="AC381" t="str">
        <f t="shared" si="22"/>
        <v>10</v>
      </c>
      <c r="AD381" t="str">
        <f t="shared" si="23"/>
        <v>2007..0.10</v>
      </c>
    </row>
    <row r="382" spans="12:30" x14ac:dyDescent="0.15">
      <c r="L382" t="s">
        <v>1473</v>
      </c>
      <c r="M382" t="s">
        <v>1471</v>
      </c>
      <c r="N382" t="s">
        <v>1472</v>
      </c>
      <c r="O382" t="s">
        <v>324</v>
      </c>
      <c r="P382">
        <v>2</v>
      </c>
      <c r="Q382" t="s">
        <v>3538</v>
      </c>
      <c r="R382">
        <v>40</v>
      </c>
      <c r="S382" t="s">
        <v>281</v>
      </c>
      <c r="T382">
        <v>13100</v>
      </c>
      <c r="U382" t="s">
        <v>1448</v>
      </c>
      <c r="V382" t="s">
        <v>1449</v>
      </c>
      <c r="W382" t="s">
        <v>1450</v>
      </c>
      <c r="X382" t="s">
        <v>1451</v>
      </c>
      <c r="Y382">
        <v>403105</v>
      </c>
      <c r="AA382" t="str">
        <f t="shared" si="20"/>
        <v>2005</v>
      </c>
      <c r="AB382" t="str">
        <f t="shared" si="21"/>
        <v>.0</v>
      </c>
      <c r="AC382" t="str">
        <f t="shared" si="22"/>
        <v>23</v>
      </c>
      <c r="AD382" t="str">
        <f t="shared" si="23"/>
        <v>2005..0.23</v>
      </c>
    </row>
    <row r="383" spans="12:30" x14ac:dyDescent="0.15">
      <c r="L383" t="s">
        <v>1476</v>
      </c>
      <c r="M383" t="s">
        <v>1474</v>
      </c>
      <c r="N383" t="s">
        <v>1475</v>
      </c>
      <c r="O383" t="s">
        <v>324</v>
      </c>
      <c r="P383">
        <v>1</v>
      </c>
      <c r="Q383" t="s">
        <v>3469</v>
      </c>
      <c r="R383">
        <v>40</v>
      </c>
      <c r="S383" t="s">
        <v>281</v>
      </c>
      <c r="T383">
        <v>13100</v>
      </c>
      <c r="U383" t="s">
        <v>1448</v>
      </c>
      <c r="V383" t="s">
        <v>1449</v>
      </c>
      <c r="W383" t="s">
        <v>1450</v>
      </c>
      <c r="X383" t="s">
        <v>1451</v>
      </c>
      <c r="Y383">
        <v>403105</v>
      </c>
      <c r="AA383" t="str">
        <f t="shared" si="20"/>
        <v>2006</v>
      </c>
      <c r="AB383" t="str">
        <f t="shared" si="21"/>
        <v>.0</v>
      </c>
      <c r="AC383" t="str">
        <f t="shared" si="22"/>
        <v>03</v>
      </c>
      <c r="AD383" t="str">
        <f t="shared" si="23"/>
        <v>2006..0.03</v>
      </c>
    </row>
    <row r="384" spans="12:30" x14ac:dyDescent="0.15">
      <c r="L384" t="s">
        <v>1479</v>
      </c>
      <c r="M384" t="s">
        <v>1477</v>
      </c>
      <c r="N384" t="s">
        <v>1478</v>
      </c>
      <c r="O384" t="s">
        <v>324</v>
      </c>
      <c r="P384">
        <v>2</v>
      </c>
      <c r="Q384" t="s">
        <v>3539</v>
      </c>
      <c r="R384">
        <v>40</v>
      </c>
      <c r="S384" t="s">
        <v>281</v>
      </c>
      <c r="T384">
        <v>13100</v>
      </c>
      <c r="U384" t="s">
        <v>1448</v>
      </c>
      <c r="V384" t="s">
        <v>1449</v>
      </c>
      <c r="W384" t="s">
        <v>1450</v>
      </c>
      <c r="X384" t="s">
        <v>1451</v>
      </c>
      <c r="Y384">
        <v>403105</v>
      </c>
      <c r="AA384" t="str">
        <f t="shared" si="20"/>
        <v>2005</v>
      </c>
      <c r="AB384" t="str">
        <f t="shared" si="21"/>
        <v>.0</v>
      </c>
      <c r="AC384" t="str">
        <f t="shared" si="22"/>
        <v>10</v>
      </c>
      <c r="AD384" t="str">
        <f t="shared" si="23"/>
        <v>2005..0.10</v>
      </c>
    </row>
    <row r="385" spans="12:30" x14ac:dyDescent="0.15">
      <c r="L385" t="s">
        <v>1482</v>
      </c>
      <c r="M385" t="s">
        <v>1480</v>
      </c>
      <c r="N385" t="s">
        <v>1481</v>
      </c>
      <c r="O385" t="s">
        <v>324</v>
      </c>
      <c r="P385">
        <v>3</v>
      </c>
      <c r="Q385" t="s">
        <v>3540</v>
      </c>
      <c r="R385">
        <v>40</v>
      </c>
      <c r="S385" t="s">
        <v>281</v>
      </c>
      <c r="T385">
        <v>13100</v>
      </c>
      <c r="U385" t="s">
        <v>1448</v>
      </c>
      <c r="V385" t="s">
        <v>1449</v>
      </c>
      <c r="W385" t="s">
        <v>1450</v>
      </c>
      <c r="X385" t="s">
        <v>1451</v>
      </c>
      <c r="Y385">
        <v>403105</v>
      </c>
      <c r="AA385" t="str">
        <f t="shared" si="20"/>
        <v>2004</v>
      </c>
      <c r="AB385" t="str">
        <f t="shared" si="21"/>
        <v>.0</v>
      </c>
      <c r="AC385" t="str">
        <f t="shared" si="22"/>
        <v>22</v>
      </c>
      <c r="AD385" t="str">
        <f t="shared" si="23"/>
        <v>2004..0.22</v>
      </c>
    </row>
    <row r="386" spans="12:30" x14ac:dyDescent="0.15">
      <c r="L386" t="s">
        <v>1485</v>
      </c>
      <c r="M386" t="s">
        <v>1483</v>
      </c>
      <c r="N386" t="s">
        <v>1484</v>
      </c>
      <c r="O386" t="s">
        <v>280</v>
      </c>
      <c r="P386">
        <v>2</v>
      </c>
      <c r="Q386" t="s">
        <v>3541</v>
      </c>
      <c r="R386">
        <v>40</v>
      </c>
      <c r="S386" t="s">
        <v>281</v>
      </c>
      <c r="T386">
        <v>13100</v>
      </c>
      <c r="U386" t="s">
        <v>1448</v>
      </c>
      <c r="V386" t="s">
        <v>1449</v>
      </c>
      <c r="W386" t="s">
        <v>1450</v>
      </c>
      <c r="X386" t="s">
        <v>1451</v>
      </c>
      <c r="Y386">
        <v>403105</v>
      </c>
      <c r="AA386" t="str">
        <f t="shared" si="20"/>
        <v>2005</v>
      </c>
      <c r="AB386" t="str">
        <f t="shared" si="21"/>
        <v>.0</v>
      </c>
      <c r="AC386" t="str">
        <f t="shared" si="22"/>
        <v>19</v>
      </c>
      <c r="AD386" t="str">
        <f t="shared" si="23"/>
        <v>2005..0.19</v>
      </c>
    </row>
    <row r="387" spans="12:30" x14ac:dyDescent="0.15">
      <c r="L387" t="s">
        <v>1488</v>
      </c>
      <c r="M387" t="s">
        <v>1486</v>
      </c>
      <c r="N387" t="s">
        <v>1487</v>
      </c>
      <c r="O387" t="s">
        <v>324</v>
      </c>
      <c r="P387">
        <v>1</v>
      </c>
      <c r="Q387" t="s">
        <v>3237</v>
      </c>
      <c r="R387">
        <v>40</v>
      </c>
      <c r="S387" t="s">
        <v>281</v>
      </c>
      <c r="T387">
        <v>13100</v>
      </c>
      <c r="U387" t="s">
        <v>1448</v>
      </c>
      <c r="V387" t="s">
        <v>1449</v>
      </c>
      <c r="W387" t="s">
        <v>1450</v>
      </c>
      <c r="X387" t="s">
        <v>1451</v>
      </c>
      <c r="Y387">
        <v>403105</v>
      </c>
      <c r="AA387" t="str">
        <f t="shared" ref="AA387:AA450" si="24">LEFT(Q387,4)</f>
        <v>2006</v>
      </c>
      <c r="AB387" t="str">
        <f t="shared" ref="AB387:AB450" si="25">MID(Q387,5,2)</f>
        <v>.0</v>
      </c>
      <c r="AC387" t="str">
        <f t="shared" ref="AC387:AC450" si="26">RIGHT(Q387,2)</f>
        <v>05</v>
      </c>
      <c r="AD387" t="str">
        <f t="shared" ref="AD387:AD450" si="27">AA387&amp;"."&amp;AB387&amp;"."&amp;AC387</f>
        <v>2006..0.05</v>
      </c>
    </row>
    <row r="388" spans="12:30" x14ac:dyDescent="0.15">
      <c r="L388" t="s">
        <v>1491</v>
      </c>
      <c r="M388" t="s">
        <v>1489</v>
      </c>
      <c r="N388" t="s">
        <v>1490</v>
      </c>
      <c r="O388" t="s">
        <v>280</v>
      </c>
      <c r="P388">
        <v>3</v>
      </c>
      <c r="Q388" t="s">
        <v>3542</v>
      </c>
      <c r="R388">
        <v>40</v>
      </c>
      <c r="S388" t="s">
        <v>281</v>
      </c>
      <c r="T388">
        <v>13100</v>
      </c>
      <c r="U388" t="s">
        <v>1448</v>
      </c>
      <c r="V388" t="s">
        <v>1449</v>
      </c>
      <c r="W388" t="s">
        <v>1450</v>
      </c>
      <c r="X388" t="s">
        <v>1451</v>
      </c>
      <c r="Y388">
        <v>403105</v>
      </c>
      <c r="AA388" t="str">
        <f t="shared" si="24"/>
        <v>2004</v>
      </c>
      <c r="AB388" t="str">
        <f t="shared" si="25"/>
        <v>.0</v>
      </c>
      <c r="AC388" t="str">
        <f t="shared" si="26"/>
        <v>16</v>
      </c>
      <c r="AD388" t="str">
        <f t="shared" si="27"/>
        <v>2004..0.16</v>
      </c>
    </row>
    <row r="389" spans="12:30" x14ac:dyDescent="0.15">
      <c r="L389" t="s">
        <v>1494</v>
      </c>
      <c r="M389" t="s">
        <v>1492</v>
      </c>
      <c r="N389" t="s">
        <v>1493</v>
      </c>
      <c r="O389" t="s">
        <v>280</v>
      </c>
      <c r="P389">
        <v>3</v>
      </c>
      <c r="Q389" t="s">
        <v>3543</v>
      </c>
      <c r="R389">
        <v>40</v>
      </c>
      <c r="S389" t="s">
        <v>281</v>
      </c>
      <c r="T389">
        <v>13100</v>
      </c>
      <c r="U389" t="s">
        <v>1448</v>
      </c>
      <c r="V389" t="s">
        <v>1449</v>
      </c>
      <c r="W389" t="s">
        <v>1450</v>
      </c>
      <c r="X389" t="s">
        <v>1451</v>
      </c>
      <c r="Y389">
        <v>403105</v>
      </c>
      <c r="AA389" t="str">
        <f t="shared" si="24"/>
        <v>2004</v>
      </c>
      <c r="AB389" t="str">
        <f t="shared" si="25"/>
        <v>.0</v>
      </c>
      <c r="AC389" t="str">
        <f t="shared" si="26"/>
        <v>10</v>
      </c>
      <c r="AD389" t="str">
        <f t="shared" si="27"/>
        <v>2004..0.10</v>
      </c>
    </row>
    <row r="390" spans="12:30" x14ac:dyDescent="0.15">
      <c r="L390" t="s">
        <v>1497</v>
      </c>
      <c r="M390" t="s">
        <v>1495</v>
      </c>
      <c r="N390" t="s">
        <v>1496</v>
      </c>
      <c r="O390" t="s">
        <v>324</v>
      </c>
      <c r="P390">
        <v>3</v>
      </c>
      <c r="Q390" t="s">
        <v>3544</v>
      </c>
      <c r="R390">
        <v>40</v>
      </c>
      <c r="S390" t="s">
        <v>281</v>
      </c>
      <c r="T390">
        <v>13100</v>
      </c>
      <c r="U390" t="s">
        <v>1448</v>
      </c>
      <c r="V390" t="s">
        <v>1449</v>
      </c>
      <c r="W390" t="s">
        <v>1450</v>
      </c>
      <c r="X390" t="s">
        <v>1451</v>
      </c>
      <c r="Y390">
        <v>403105</v>
      </c>
      <c r="AA390" t="str">
        <f t="shared" si="24"/>
        <v>2004</v>
      </c>
      <c r="AB390" t="str">
        <f t="shared" si="25"/>
        <v>.0</v>
      </c>
      <c r="AC390" t="str">
        <f t="shared" si="26"/>
        <v>10</v>
      </c>
      <c r="AD390" t="str">
        <f t="shared" si="27"/>
        <v>2004..0.10</v>
      </c>
    </row>
    <row r="391" spans="12:30" x14ac:dyDescent="0.15">
      <c r="L391" t="s">
        <v>1500</v>
      </c>
      <c r="M391" t="s">
        <v>1498</v>
      </c>
      <c r="N391" t="s">
        <v>1499</v>
      </c>
      <c r="O391" t="s">
        <v>280</v>
      </c>
      <c r="P391">
        <v>3</v>
      </c>
      <c r="Q391" t="s">
        <v>3545</v>
      </c>
      <c r="R391">
        <v>40</v>
      </c>
      <c r="S391" t="s">
        <v>281</v>
      </c>
      <c r="T391">
        <v>13100</v>
      </c>
      <c r="U391" t="s">
        <v>1448</v>
      </c>
      <c r="V391" t="s">
        <v>1449</v>
      </c>
      <c r="W391" t="s">
        <v>1450</v>
      </c>
      <c r="X391" t="s">
        <v>1451</v>
      </c>
      <c r="Y391">
        <v>403105</v>
      </c>
      <c r="AA391" t="str">
        <f t="shared" si="24"/>
        <v>2004</v>
      </c>
      <c r="AB391" t="str">
        <f t="shared" si="25"/>
        <v>.0</v>
      </c>
      <c r="AC391" t="str">
        <f t="shared" si="26"/>
        <v>11</v>
      </c>
      <c r="AD391" t="str">
        <f t="shared" si="27"/>
        <v>2004..0.11</v>
      </c>
    </row>
    <row r="392" spans="12:30" x14ac:dyDescent="0.15">
      <c r="L392" t="s">
        <v>1503</v>
      </c>
      <c r="M392" t="s">
        <v>1501</v>
      </c>
      <c r="N392" t="s">
        <v>1502</v>
      </c>
      <c r="O392" t="s">
        <v>324</v>
      </c>
      <c r="P392">
        <v>3</v>
      </c>
      <c r="Q392" t="s">
        <v>3546</v>
      </c>
      <c r="R392">
        <v>40</v>
      </c>
      <c r="S392" t="s">
        <v>281</v>
      </c>
      <c r="T392">
        <v>13100</v>
      </c>
      <c r="U392" t="s">
        <v>1448</v>
      </c>
      <c r="V392" t="s">
        <v>1449</v>
      </c>
      <c r="W392" t="s">
        <v>1450</v>
      </c>
      <c r="X392" t="s">
        <v>1451</v>
      </c>
      <c r="Y392">
        <v>403105</v>
      </c>
      <c r="AA392" t="str">
        <f t="shared" si="24"/>
        <v>2004</v>
      </c>
      <c r="AB392" t="str">
        <f t="shared" si="25"/>
        <v>.0</v>
      </c>
      <c r="AC392" t="str">
        <f t="shared" si="26"/>
        <v>24</v>
      </c>
      <c r="AD392" t="str">
        <f t="shared" si="27"/>
        <v>2004..0.24</v>
      </c>
    </row>
    <row r="393" spans="12:30" x14ac:dyDescent="0.15">
      <c r="L393" t="s">
        <v>1506</v>
      </c>
      <c r="M393" t="s">
        <v>1504</v>
      </c>
      <c r="N393" t="s">
        <v>1505</v>
      </c>
      <c r="O393" t="s">
        <v>324</v>
      </c>
      <c r="P393">
        <v>1</v>
      </c>
      <c r="Q393" t="s">
        <v>3325</v>
      </c>
      <c r="R393">
        <v>40</v>
      </c>
      <c r="S393" t="s">
        <v>281</v>
      </c>
      <c r="T393">
        <v>13100</v>
      </c>
      <c r="U393" t="s">
        <v>1448</v>
      </c>
      <c r="V393" t="s">
        <v>1449</v>
      </c>
      <c r="W393" t="s">
        <v>1450</v>
      </c>
      <c r="X393" t="s">
        <v>1451</v>
      </c>
      <c r="Y393">
        <v>403105</v>
      </c>
      <c r="AA393" t="str">
        <f t="shared" si="24"/>
        <v>2006</v>
      </c>
      <c r="AB393" t="str">
        <f t="shared" si="25"/>
        <v>.0</v>
      </c>
      <c r="AC393" t="str">
        <f t="shared" si="26"/>
        <v>23</v>
      </c>
      <c r="AD393" t="str">
        <f t="shared" si="27"/>
        <v>2006..0.23</v>
      </c>
    </row>
    <row r="394" spans="12:30" x14ac:dyDescent="0.15">
      <c r="L394" t="s">
        <v>1513</v>
      </c>
      <c r="M394" t="s">
        <v>1507</v>
      </c>
      <c r="N394" t="s">
        <v>1508</v>
      </c>
      <c r="O394" t="s">
        <v>280</v>
      </c>
      <c r="P394">
        <v>1</v>
      </c>
      <c r="Q394" t="s">
        <v>3547</v>
      </c>
      <c r="R394">
        <v>40</v>
      </c>
      <c r="S394" t="s">
        <v>281</v>
      </c>
      <c r="T394">
        <v>13101</v>
      </c>
      <c r="U394" t="s">
        <v>1509</v>
      </c>
      <c r="V394" t="s">
        <v>1510</v>
      </c>
      <c r="W394" t="s">
        <v>1511</v>
      </c>
      <c r="X394" t="s">
        <v>1512</v>
      </c>
      <c r="Y394">
        <v>403106</v>
      </c>
      <c r="AA394" t="str">
        <f t="shared" si="24"/>
        <v>2006</v>
      </c>
      <c r="AB394" t="str">
        <f t="shared" si="25"/>
        <v>.1</v>
      </c>
      <c r="AC394" t="str">
        <f t="shared" si="26"/>
        <v>19</v>
      </c>
      <c r="AD394" t="str">
        <f t="shared" si="27"/>
        <v>2006..1.19</v>
      </c>
    </row>
    <row r="395" spans="12:30" x14ac:dyDescent="0.15">
      <c r="L395" t="s">
        <v>1516</v>
      </c>
      <c r="M395" t="s">
        <v>1514</v>
      </c>
      <c r="N395" t="s">
        <v>1515</v>
      </c>
      <c r="O395" t="s">
        <v>324</v>
      </c>
      <c r="P395">
        <v>1</v>
      </c>
      <c r="Q395" t="s">
        <v>3353</v>
      </c>
      <c r="R395">
        <v>40</v>
      </c>
      <c r="S395" t="s">
        <v>281</v>
      </c>
      <c r="T395">
        <v>13101</v>
      </c>
      <c r="U395" t="s">
        <v>1509</v>
      </c>
      <c r="V395" t="s">
        <v>1510</v>
      </c>
      <c r="W395" t="s">
        <v>1511</v>
      </c>
      <c r="X395" t="s">
        <v>1512</v>
      </c>
      <c r="Y395">
        <v>403106</v>
      </c>
      <c r="AA395" t="str">
        <f t="shared" si="24"/>
        <v>2007</v>
      </c>
      <c r="AB395" t="str">
        <f t="shared" si="25"/>
        <v>.0</v>
      </c>
      <c r="AC395" t="str">
        <f t="shared" si="26"/>
        <v>15</v>
      </c>
      <c r="AD395" t="str">
        <f t="shared" si="27"/>
        <v>2007..0.15</v>
      </c>
    </row>
    <row r="396" spans="12:30" x14ac:dyDescent="0.15">
      <c r="L396" t="s">
        <v>1519</v>
      </c>
      <c r="M396" t="s">
        <v>1517</v>
      </c>
      <c r="N396" t="s">
        <v>1518</v>
      </c>
      <c r="O396" t="s">
        <v>324</v>
      </c>
      <c r="P396">
        <v>1</v>
      </c>
      <c r="Q396" t="s">
        <v>3237</v>
      </c>
      <c r="R396">
        <v>40</v>
      </c>
      <c r="S396" t="s">
        <v>281</v>
      </c>
      <c r="T396">
        <v>13101</v>
      </c>
      <c r="U396" t="s">
        <v>1509</v>
      </c>
      <c r="V396" t="s">
        <v>1510</v>
      </c>
      <c r="W396" t="s">
        <v>1511</v>
      </c>
      <c r="X396" t="s">
        <v>1512</v>
      </c>
      <c r="Y396">
        <v>403106</v>
      </c>
      <c r="AA396" t="str">
        <f t="shared" si="24"/>
        <v>2006</v>
      </c>
      <c r="AB396" t="str">
        <f t="shared" si="25"/>
        <v>.0</v>
      </c>
      <c r="AC396" t="str">
        <f t="shared" si="26"/>
        <v>05</v>
      </c>
      <c r="AD396" t="str">
        <f t="shared" si="27"/>
        <v>2006..0.05</v>
      </c>
    </row>
    <row r="397" spans="12:30" x14ac:dyDescent="0.15">
      <c r="L397" t="s">
        <v>1522</v>
      </c>
      <c r="M397" t="s">
        <v>1520</v>
      </c>
      <c r="N397" t="s">
        <v>1521</v>
      </c>
      <c r="O397" t="s">
        <v>324</v>
      </c>
      <c r="P397">
        <v>1</v>
      </c>
      <c r="Q397" t="s">
        <v>3356</v>
      </c>
      <c r="R397">
        <v>40</v>
      </c>
      <c r="S397" t="s">
        <v>281</v>
      </c>
      <c r="T397">
        <v>13101</v>
      </c>
      <c r="U397" t="s">
        <v>1509</v>
      </c>
      <c r="V397" t="s">
        <v>1510</v>
      </c>
      <c r="W397" t="s">
        <v>1511</v>
      </c>
      <c r="X397" t="s">
        <v>1512</v>
      </c>
      <c r="Y397">
        <v>403106</v>
      </c>
      <c r="AA397" t="str">
        <f t="shared" si="24"/>
        <v>2006</v>
      </c>
      <c r="AB397" t="str">
        <f t="shared" si="25"/>
        <v>.0</v>
      </c>
      <c r="AC397" t="str">
        <f t="shared" si="26"/>
        <v>13</v>
      </c>
      <c r="AD397" t="str">
        <f t="shared" si="27"/>
        <v>2006..0.13</v>
      </c>
    </row>
    <row r="398" spans="12:30" x14ac:dyDescent="0.15">
      <c r="L398" t="s">
        <v>1525</v>
      </c>
      <c r="M398" t="s">
        <v>1523</v>
      </c>
      <c r="N398" t="s">
        <v>1524</v>
      </c>
      <c r="O398" t="s">
        <v>324</v>
      </c>
      <c r="P398">
        <v>2</v>
      </c>
      <c r="Q398" t="s">
        <v>3319</v>
      </c>
      <c r="R398">
        <v>40</v>
      </c>
      <c r="S398" t="s">
        <v>281</v>
      </c>
      <c r="T398">
        <v>13101</v>
      </c>
      <c r="U398" t="s">
        <v>1509</v>
      </c>
      <c r="V398" t="s">
        <v>1510</v>
      </c>
      <c r="W398" t="s">
        <v>1511</v>
      </c>
      <c r="X398" t="s">
        <v>1512</v>
      </c>
      <c r="Y398">
        <v>403106</v>
      </c>
      <c r="AA398" t="str">
        <f t="shared" si="24"/>
        <v>2005</v>
      </c>
      <c r="AB398" t="str">
        <f t="shared" si="25"/>
        <v>.0</v>
      </c>
      <c r="AC398" t="str">
        <f t="shared" si="26"/>
        <v>02</v>
      </c>
      <c r="AD398" t="str">
        <f t="shared" si="27"/>
        <v>2005..0.02</v>
      </c>
    </row>
    <row r="399" spans="12:30" x14ac:dyDescent="0.15">
      <c r="L399" t="s">
        <v>1528</v>
      </c>
      <c r="M399" t="s">
        <v>1526</v>
      </c>
      <c r="N399" t="s">
        <v>1527</v>
      </c>
      <c r="O399" t="s">
        <v>324</v>
      </c>
      <c r="P399">
        <v>3</v>
      </c>
      <c r="Q399" t="s">
        <v>3548</v>
      </c>
      <c r="R399">
        <v>40</v>
      </c>
      <c r="S399" t="s">
        <v>281</v>
      </c>
      <c r="T399">
        <v>13101</v>
      </c>
      <c r="U399" t="s">
        <v>1509</v>
      </c>
      <c r="V399" t="s">
        <v>1510</v>
      </c>
      <c r="W399" t="s">
        <v>1511</v>
      </c>
      <c r="X399" t="s">
        <v>1512</v>
      </c>
      <c r="Y399">
        <v>403106</v>
      </c>
      <c r="AA399" t="str">
        <f t="shared" si="24"/>
        <v>2004</v>
      </c>
      <c r="AB399" t="str">
        <f t="shared" si="25"/>
        <v>.0</v>
      </c>
      <c r="AC399" t="str">
        <f t="shared" si="26"/>
        <v>13</v>
      </c>
      <c r="AD399" t="str">
        <f t="shared" si="27"/>
        <v>2004..0.13</v>
      </c>
    </row>
    <row r="400" spans="12:30" x14ac:dyDescent="0.15">
      <c r="L400" t="s">
        <v>1531</v>
      </c>
      <c r="M400" t="s">
        <v>1529</v>
      </c>
      <c r="N400" t="s">
        <v>1530</v>
      </c>
      <c r="O400" t="s">
        <v>280</v>
      </c>
      <c r="P400">
        <v>1</v>
      </c>
      <c r="Q400" t="s">
        <v>3549</v>
      </c>
      <c r="R400">
        <v>40</v>
      </c>
      <c r="S400" t="s">
        <v>281</v>
      </c>
      <c r="T400">
        <v>13101</v>
      </c>
      <c r="U400" t="s">
        <v>1509</v>
      </c>
      <c r="V400" t="s">
        <v>1510</v>
      </c>
      <c r="W400" t="s">
        <v>1511</v>
      </c>
      <c r="X400" t="s">
        <v>1512</v>
      </c>
      <c r="Y400">
        <v>403106</v>
      </c>
      <c r="AA400" t="str">
        <f t="shared" si="24"/>
        <v>2006</v>
      </c>
      <c r="AB400" t="str">
        <f t="shared" si="25"/>
        <v>.0</v>
      </c>
      <c r="AC400" t="str">
        <f t="shared" si="26"/>
        <v>05</v>
      </c>
      <c r="AD400" t="str">
        <f t="shared" si="27"/>
        <v>2006..0.05</v>
      </c>
    </row>
    <row r="401" spans="12:30" x14ac:dyDescent="0.15">
      <c r="L401" t="s">
        <v>1534</v>
      </c>
      <c r="M401" t="s">
        <v>1532</v>
      </c>
      <c r="N401" t="s">
        <v>1533</v>
      </c>
      <c r="O401" t="s">
        <v>280</v>
      </c>
      <c r="P401">
        <v>1</v>
      </c>
      <c r="Q401" t="s">
        <v>3549</v>
      </c>
      <c r="R401">
        <v>40</v>
      </c>
      <c r="S401" t="s">
        <v>281</v>
      </c>
      <c r="T401">
        <v>13101</v>
      </c>
      <c r="U401" t="s">
        <v>1509</v>
      </c>
      <c r="V401" t="s">
        <v>1510</v>
      </c>
      <c r="W401" t="s">
        <v>1511</v>
      </c>
      <c r="X401" t="s">
        <v>1512</v>
      </c>
      <c r="Y401">
        <v>403106</v>
      </c>
      <c r="AA401" t="str">
        <f t="shared" si="24"/>
        <v>2006</v>
      </c>
      <c r="AB401" t="str">
        <f t="shared" si="25"/>
        <v>.0</v>
      </c>
      <c r="AC401" t="str">
        <f t="shared" si="26"/>
        <v>05</v>
      </c>
      <c r="AD401" t="str">
        <f t="shared" si="27"/>
        <v>2006..0.05</v>
      </c>
    </row>
    <row r="402" spans="12:30" x14ac:dyDescent="0.15">
      <c r="L402" t="s">
        <v>1537</v>
      </c>
      <c r="M402" t="s">
        <v>1535</v>
      </c>
      <c r="N402" t="s">
        <v>1536</v>
      </c>
      <c r="O402" t="s">
        <v>324</v>
      </c>
      <c r="P402">
        <v>1</v>
      </c>
      <c r="Q402" t="s">
        <v>3550</v>
      </c>
      <c r="R402">
        <v>40</v>
      </c>
      <c r="S402" t="s">
        <v>281</v>
      </c>
      <c r="T402">
        <v>13101</v>
      </c>
      <c r="U402" t="s">
        <v>1509</v>
      </c>
      <c r="V402" t="s">
        <v>1510</v>
      </c>
      <c r="W402" t="s">
        <v>1511</v>
      </c>
      <c r="X402" t="s">
        <v>1512</v>
      </c>
      <c r="Y402">
        <v>403106</v>
      </c>
      <c r="AA402" t="str">
        <f t="shared" si="24"/>
        <v>2006</v>
      </c>
      <c r="AB402" t="str">
        <f t="shared" si="25"/>
        <v>.1</v>
      </c>
      <c r="AC402" t="str">
        <f t="shared" si="26"/>
        <v>10</v>
      </c>
      <c r="AD402" t="str">
        <f t="shared" si="27"/>
        <v>2006..1.10</v>
      </c>
    </row>
    <row r="403" spans="12:30" x14ac:dyDescent="0.15">
      <c r="L403" t="s">
        <v>1540</v>
      </c>
      <c r="M403" t="s">
        <v>1538</v>
      </c>
      <c r="N403" t="s">
        <v>1539</v>
      </c>
      <c r="O403" t="s">
        <v>324</v>
      </c>
      <c r="P403">
        <v>1</v>
      </c>
      <c r="Q403" t="s">
        <v>3551</v>
      </c>
      <c r="R403">
        <v>40</v>
      </c>
      <c r="S403" t="s">
        <v>281</v>
      </c>
      <c r="T403">
        <v>13101</v>
      </c>
      <c r="U403" t="s">
        <v>1509</v>
      </c>
      <c r="V403" t="s">
        <v>1510</v>
      </c>
      <c r="W403" t="s">
        <v>1511</v>
      </c>
      <c r="X403" t="s">
        <v>1512</v>
      </c>
      <c r="Y403">
        <v>403106</v>
      </c>
      <c r="AA403" t="str">
        <f t="shared" si="24"/>
        <v>2007</v>
      </c>
      <c r="AB403" t="str">
        <f t="shared" si="25"/>
        <v>.0</v>
      </c>
      <c r="AC403" t="str">
        <f t="shared" si="26"/>
        <v>23</v>
      </c>
      <c r="AD403" t="str">
        <f t="shared" si="27"/>
        <v>2007..0.23</v>
      </c>
    </row>
    <row r="404" spans="12:30" x14ac:dyDescent="0.15">
      <c r="L404" t="s">
        <v>1543</v>
      </c>
      <c r="M404" t="s">
        <v>1541</v>
      </c>
      <c r="N404" t="s">
        <v>1542</v>
      </c>
      <c r="O404" t="s">
        <v>324</v>
      </c>
      <c r="P404">
        <v>2</v>
      </c>
      <c r="Q404" t="s">
        <v>3552</v>
      </c>
      <c r="R404">
        <v>40</v>
      </c>
      <c r="S404" t="s">
        <v>281</v>
      </c>
      <c r="T404">
        <v>13101</v>
      </c>
      <c r="U404" t="s">
        <v>1509</v>
      </c>
      <c r="V404" t="s">
        <v>1510</v>
      </c>
      <c r="W404" t="s">
        <v>1511</v>
      </c>
      <c r="X404" t="s">
        <v>1512</v>
      </c>
      <c r="Y404">
        <v>403106</v>
      </c>
      <c r="AA404" t="str">
        <f t="shared" si="24"/>
        <v>2005</v>
      </c>
      <c r="AB404" t="str">
        <f t="shared" si="25"/>
        <v>.0</v>
      </c>
      <c r="AC404" t="str">
        <f t="shared" si="26"/>
        <v>01</v>
      </c>
      <c r="AD404" t="str">
        <f t="shared" si="27"/>
        <v>2005..0.01</v>
      </c>
    </row>
    <row r="405" spans="12:30" x14ac:dyDescent="0.15">
      <c r="L405" t="s">
        <v>1546</v>
      </c>
      <c r="M405" t="s">
        <v>1544</v>
      </c>
      <c r="N405" t="s">
        <v>1545</v>
      </c>
      <c r="O405" t="s">
        <v>324</v>
      </c>
      <c r="P405">
        <v>1</v>
      </c>
      <c r="Q405" t="s">
        <v>3553</v>
      </c>
      <c r="R405">
        <v>40</v>
      </c>
      <c r="S405" t="s">
        <v>281</v>
      </c>
      <c r="T405">
        <v>13101</v>
      </c>
      <c r="U405" t="s">
        <v>1509</v>
      </c>
      <c r="V405" t="s">
        <v>1510</v>
      </c>
      <c r="W405" t="s">
        <v>1511</v>
      </c>
      <c r="X405" t="s">
        <v>1512</v>
      </c>
      <c r="Y405">
        <v>403106</v>
      </c>
      <c r="AA405" t="str">
        <f t="shared" si="24"/>
        <v>2006</v>
      </c>
      <c r="AB405" t="str">
        <f t="shared" si="25"/>
        <v>.0</v>
      </c>
      <c r="AC405" t="str">
        <f t="shared" si="26"/>
        <v>30</v>
      </c>
      <c r="AD405" t="str">
        <f t="shared" si="27"/>
        <v>2006..0.30</v>
      </c>
    </row>
    <row r="406" spans="12:30" x14ac:dyDescent="0.15">
      <c r="L406" t="s">
        <v>1549</v>
      </c>
      <c r="M406" t="s">
        <v>1547</v>
      </c>
      <c r="N406" t="s">
        <v>1548</v>
      </c>
      <c r="O406" t="s">
        <v>324</v>
      </c>
      <c r="P406">
        <v>1</v>
      </c>
      <c r="Q406" t="s">
        <v>3554</v>
      </c>
      <c r="R406">
        <v>40</v>
      </c>
      <c r="S406" t="s">
        <v>281</v>
      </c>
      <c r="T406">
        <v>13101</v>
      </c>
      <c r="U406" t="s">
        <v>1509</v>
      </c>
      <c r="V406" t="s">
        <v>1510</v>
      </c>
      <c r="W406" t="s">
        <v>1511</v>
      </c>
      <c r="X406" t="s">
        <v>1512</v>
      </c>
      <c r="Y406">
        <v>403106</v>
      </c>
      <c r="AA406" t="str">
        <f t="shared" si="24"/>
        <v>2007</v>
      </c>
      <c r="AB406" t="str">
        <f t="shared" si="25"/>
        <v>.0</v>
      </c>
      <c r="AC406" t="str">
        <f t="shared" si="26"/>
        <v>26</v>
      </c>
      <c r="AD406" t="str">
        <f t="shared" si="27"/>
        <v>2007..0.26</v>
      </c>
    </row>
    <row r="407" spans="12:30" x14ac:dyDescent="0.15">
      <c r="L407" t="s">
        <v>1552</v>
      </c>
      <c r="M407" t="s">
        <v>1550</v>
      </c>
      <c r="N407" t="s">
        <v>1551</v>
      </c>
      <c r="O407" t="s">
        <v>324</v>
      </c>
      <c r="P407">
        <v>2</v>
      </c>
      <c r="Q407" t="s">
        <v>3555</v>
      </c>
      <c r="R407">
        <v>40</v>
      </c>
      <c r="S407" t="s">
        <v>281</v>
      </c>
      <c r="T407">
        <v>13101</v>
      </c>
      <c r="U407" t="s">
        <v>1509</v>
      </c>
      <c r="V407" t="s">
        <v>1510</v>
      </c>
      <c r="W407" t="s">
        <v>1511</v>
      </c>
      <c r="X407" t="s">
        <v>1512</v>
      </c>
      <c r="Y407">
        <v>403106</v>
      </c>
      <c r="AA407" t="str">
        <f t="shared" si="24"/>
        <v>2005</v>
      </c>
      <c r="AB407" t="str">
        <f t="shared" si="25"/>
        <v>.0</v>
      </c>
      <c r="AC407" t="str">
        <f t="shared" si="26"/>
        <v>13</v>
      </c>
      <c r="AD407" t="str">
        <f t="shared" si="27"/>
        <v>2005..0.13</v>
      </c>
    </row>
    <row r="408" spans="12:30" x14ac:dyDescent="0.15">
      <c r="L408" t="s">
        <v>1555</v>
      </c>
      <c r="M408" t="s">
        <v>1553</v>
      </c>
      <c r="N408" t="s">
        <v>1554</v>
      </c>
      <c r="O408" t="s">
        <v>324</v>
      </c>
      <c r="P408">
        <v>3</v>
      </c>
      <c r="Q408" t="s">
        <v>3419</v>
      </c>
      <c r="R408">
        <v>40</v>
      </c>
      <c r="S408" t="s">
        <v>281</v>
      </c>
      <c r="T408">
        <v>13101</v>
      </c>
      <c r="U408" t="s">
        <v>1509</v>
      </c>
      <c r="V408" t="s">
        <v>1510</v>
      </c>
      <c r="W408" t="s">
        <v>1511</v>
      </c>
      <c r="X408" t="s">
        <v>1512</v>
      </c>
      <c r="Y408">
        <v>403106</v>
      </c>
      <c r="AA408" t="str">
        <f t="shared" si="24"/>
        <v>2004</v>
      </c>
      <c r="AB408" t="str">
        <f t="shared" si="25"/>
        <v>.1</v>
      </c>
      <c r="AC408" t="str">
        <f t="shared" si="26"/>
        <v>15</v>
      </c>
      <c r="AD408" t="str">
        <f t="shared" si="27"/>
        <v>2004..1.15</v>
      </c>
    </row>
    <row r="409" spans="12:30" x14ac:dyDescent="0.15">
      <c r="L409" t="s">
        <v>1558</v>
      </c>
      <c r="M409" t="s">
        <v>1556</v>
      </c>
      <c r="N409" t="s">
        <v>1557</v>
      </c>
      <c r="O409" t="s">
        <v>280</v>
      </c>
      <c r="P409">
        <v>1</v>
      </c>
      <c r="Q409" t="s">
        <v>3556</v>
      </c>
      <c r="R409">
        <v>40</v>
      </c>
      <c r="S409" t="s">
        <v>281</v>
      </c>
      <c r="T409">
        <v>13101</v>
      </c>
      <c r="U409" t="s">
        <v>1509</v>
      </c>
      <c r="V409" t="s">
        <v>1510</v>
      </c>
      <c r="W409" t="s">
        <v>1511</v>
      </c>
      <c r="X409" t="s">
        <v>1512</v>
      </c>
      <c r="Y409">
        <v>403106</v>
      </c>
      <c r="AA409" t="str">
        <f t="shared" si="24"/>
        <v>2006</v>
      </c>
      <c r="AB409" t="str">
        <f t="shared" si="25"/>
        <v>.0</v>
      </c>
      <c r="AC409" t="str">
        <f t="shared" si="26"/>
        <v>27</v>
      </c>
      <c r="AD409" t="str">
        <f t="shared" si="27"/>
        <v>2006..0.27</v>
      </c>
    </row>
    <row r="410" spans="12:30" x14ac:dyDescent="0.15">
      <c r="L410" t="s">
        <v>1561</v>
      </c>
      <c r="M410" t="s">
        <v>1559</v>
      </c>
      <c r="N410" t="s">
        <v>1560</v>
      </c>
      <c r="O410" t="s">
        <v>324</v>
      </c>
      <c r="P410">
        <v>1</v>
      </c>
      <c r="Q410" t="s">
        <v>3557</v>
      </c>
      <c r="R410">
        <v>40</v>
      </c>
      <c r="S410" t="s">
        <v>281</v>
      </c>
      <c r="T410">
        <v>13101</v>
      </c>
      <c r="U410" t="s">
        <v>1509</v>
      </c>
      <c r="V410" t="s">
        <v>1510</v>
      </c>
      <c r="W410" t="s">
        <v>1511</v>
      </c>
      <c r="X410" t="s">
        <v>1512</v>
      </c>
      <c r="Y410">
        <v>403106</v>
      </c>
      <c r="AA410" t="str">
        <f t="shared" si="24"/>
        <v>2007</v>
      </c>
      <c r="AB410" t="str">
        <f t="shared" si="25"/>
        <v>.0</v>
      </c>
      <c r="AC410" t="str">
        <f t="shared" si="26"/>
        <v>27</v>
      </c>
      <c r="AD410" t="str">
        <f t="shared" si="27"/>
        <v>2007..0.27</v>
      </c>
    </row>
    <row r="411" spans="12:30" x14ac:dyDescent="0.15">
      <c r="L411" t="s">
        <v>1564</v>
      </c>
      <c r="M411" t="s">
        <v>1562</v>
      </c>
      <c r="N411" t="s">
        <v>1563</v>
      </c>
      <c r="O411" t="s">
        <v>280</v>
      </c>
      <c r="P411">
        <v>3</v>
      </c>
      <c r="Q411" t="s">
        <v>3558</v>
      </c>
      <c r="R411">
        <v>40</v>
      </c>
      <c r="S411" t="s">
        <v>281</v>
      </c>
      <c r="T411">
        <v>13101</v>
      </c>
      <c r="U411" t="s">
        <v>1509</v>
      </c>
      <c r="V411" t="s">
        <v>1510</v>
      </c>
      <c r="W411" t="s">
        <v>1511</v>
      </c>
      <c r="X411" t="s">
        <v>1512</v>
      </c>
      <c r="Y411">
        <v>403106</v>
      </c>
      <c r="AA411" t="str">
        <f t="shared" si="24"/>
        <v>2004</v>
      </c>
      <c r="AB411" t="str">
        <f t="shared" si="25"/>
        <v>.0</v>
      </c>
      <c r="AC411" t="str">
        <f t="shared" si="26"/>
        <v>14</v>
      </c>
      <c r="AD411" t="str">
        <f t="shared" si="27"/>
        <v>2004..0.14</v>
      </c>
    </row>
    <row r="412" spans="12:30" x14ac:dyDescent="0.15">
      <c r="L412" t="s">
        <v>1567</v>
      </c>
      <c r="M412" t="s">
        <v>1565</v>
      </c>
      <c r="N412" t="s">
        <v>1566</v>
      </c>
      <c r="O412" t="s">
        <v>324</v>
      </c>
      <c r="P412">
        <v>3</v>
      </c>
      <c r="Q412" t="s">
        <v>3455</v>
      </c>
      <c r="R412">
        <v>40</v>
      </c>
      <c r="S412" t="s">
        <v>281</v>
      </c>
      <c r="T412">
        <v>13101</v>
      </c>
      <c r="U412" t="s">
        <v>1509</v>
      </c>
      <c r="V412" t="s">
        <v>1510</v>
      </c>
      <c r="W412" t="s">
        <v>1511</v>
      </c>
      <c r="X412" t="s">
        <v>1512</v>
      </c>
      <c r="Y412">
        <v>403106</v>
      </c>
      <c r="AA412" t="str">
        <f t="shared" si="24"/>
        <v>2004</v>
      </c>
      <c r="AB412" t="str">
        <f t="shared" si="25"/>
        <v>.0</v>
      </c>
      <c r="AC412" t="str">
        <f t="shared" si="26"/>
        <v>06</v>
      </c>
      <c r="AD412" t="str">
        <f t="shared" si="27"/>
        <v>2004..0.06</v>
      </c>
    </row>
    <row r="413" spans="12:30" x14ac:dyDescent="0.15">
      <c r="L413" t="s">
        <v>1570</v>
      </c>
      <c r="M413" t="s">
        <v>1568</v>
      </c>
      <c r="N413" t="s">
        <v>1569</v>
      </c>
      <c r="O413" t="s">
        <v>280</v>
      </c>
      <c r="P413">
        <v>3</v>
      </c>
      <c r="Q413" t="s">
        <v>3479</v>
      </c>
      <c r="R413">
        <v>40</v>
      </c>
      <c r="S413" t="s">
        <v>281</v>
      </c>
      <c r="T413">
        <v>13101</v>
      </c>
      <c r="U413" t="s">
        <v>1509</v>
      </c>
      <c r="V413" t="s">
        <v>1510</v>
      </c>
      <c r="W413" t="s">
        <v>1511</v>
      </c>
      <c r="X413" t="s">
        <v>1512</v>
      </c>
      <c r="Y413">
        <v>403106</v>
      </c>
      <c r="AA413" t="str">
        <f t="shared" si="24"/>
        <v>2004</v>
      </c>
      <c r="AB413" t="str">
        <f t="shared" si="25"/>
        <v>.0</v>
      </c>
      <c r="AC413" t="str">
        <f t="shared" si="26"/>
        <v>04</v>
      </c>
      <c r="AD413" t="str">
        <f t="shared" si="27"/>
        <v>2004..0.04</v>
      </c>
    </row>
    <row r="414" spans="12:30" x14ac:dyDescent="0.15">
      <c r="L414" t="s">
        <v>1573</v>
      </c>
      <c r="M414" t="s">
        <v>1571</v>
      </c>
      <c r="N414" t="s">
        <v>1572</v>
      </c>
      <c r="O414" t="s">
        <v>324</v>
      </c>
      <c r="P414">
        <v>3</v>
      </c>
      <c r="Q414" t="s">
        <v>3545</v>
      </c>
      <c r="R414">
        <v>40</v>
      </c>
      <c r="S414" t="s">
        <v>281</v>
      </c>
      <c r="T414">
        <v>13101</v>
      </c>
      <c r="U414" t="s">
        <v>1509</v>
      </c>
      <c r="V414" t="s">
        <v>1510</v>
      </c>
      <c r="W414" t="s">
        <v>1511</v>
      </c>
      <c r="X414" t="s">
        <v>1512</v>
      </c>
      <c r="Y414">
        <v>403106</v>
      </c>
      <c r="AA414" t="str">
        <f t="shared" si="24"/>
        <v>2004</v>
      </c>
      <c r="AB414" t="str">
        <f t="shared" si="25"/>
        <v>.0</v>
      </c>
      <c r="AC414" t="str">
        <f t="shared" si="26"/>
        <v>11</v>
      </c>
      <c r="AD414" t="str">
        <f t="shared" si="27"/>
        <v>2004..0.11</v>
      </c>
    </row>
    <row r="415" spans="12:30" x14ac:dyDescent="0.15">
      <c r="L415" t="s">
        <v>1576</v>
      </c>
      <c r="M415" t="s">
        <v>1574</v>
      </c>
      <c r="N415" t="s">
        <v>1575</v>
      </c>
      <c r="O415" t="s">
        <v>324</v>
      </c>
      <c r="P415">
        <v>3</v>
      </c>
      <c r="Q415" t="s">
        <v>3559</v>
      </c>
      <c r="R415">
        <v>40</v>
      </c>
      <c r="S415" t="s">
        <v>281</v>
      </c>
      <c r="T415">
        <v>13101</v>
      </c>
      <c r="U415" t="s">
        <v>1509</v>
      </c>
      <c r="V415" t="s">
        <v>1510</v>
      </c>
      <c r="W415" t="s">
        <v>1511</v>
      </c>
      <c r="X415" t="s">
        <v>1512</v>
      </c>
      <c r="Y415">
        <v>403106</v>
      </c>
      <c r="AA415" t="str">
        <f t="shared" si="24"/>
        <v>2004</v>
      </c>
      <c r="AB415" t="str">
        <f t="shared" si="25"/>
        <v>.0</v>
      </c>
      <c r="AC415" t="str">
        <f t="shared" si="26"/>
        <v>30</v>
      </c>
      <c r="AD415" t="str">
        <f t="shared" si="27"/>
        <v>2004..0.30</v>
      </c>
    </row>
    <row r="416" spans="12:30" x14ac:dyDescent="0.15">
      <c r="L416" t="s">
        <v>1579</v>
      </c>
      <c r="M416" t="s">
        <v>1577</v>
      </c>
      <c r="N416" t="s">
        <v>1578</v>
      </c>
      <c r="O416" t="s">
        <v>324</v>
      </c>
      <c r="P416">
        <v>1</v>
      </c>
      <c r="Q416" t="s">
        <v>3560</v>
      </c>
      <c r="R416">
        <v>40</v>
      </c>
      <c r="S416" t="s">
        <v>281</v>
      </c>
      <c r="T416">
        <v>13101</v>
      </c>
      <c r="U416" t="s">
        <v>1509</v>
      </c>
      <c r="V416" t="s">
        <v>1510</v>
      </c>
      <c r="W416" t="s">
        <v>1511</v>
      </c>
      <c r="X416" t="s">
        <v>1512</v>
      </c>
      <c r="Y416">
        <v>403106</v>
      </c>
      <c r="AA416" t="str">
        <f t="shared" si="24"/>
        <v>2006</v>
      </c>
      <c r="AB416" t="str">
        <f t="shared" si="25"/>
        <v>.0</v>
      </c>
      <c r="AC416" t="str">
        <f t="shared" si="26"/>
        <v>25</v>
      </c>
      <c r="AD416" t="str">
        <f t="shared" si="27"/>
        <v>2006..0.25</v>
      </c>
    </row>
    <row r="417" spans="12:30" x14ac:dyDescent="0.15">
      <c r="L417" t="s">
        <v>1586</v>
      </c>
      <c r="M417" t="s">
        <v>1580</v>
      </c>
      <c r="N417" t="s">
        <v>1581</v>
      </c>
      <c r="O417" t="s">
        <v>324</v>
      </c>
      <c r="P417">
        <v>3</v>
      </c>
      <c r="Q417" t="s">
        <v>3330</v>
      </c>
      <c r="R417">
        <v>40</v>
      </c>
      <c r="S417" t="s">
        <v>281</v>
      </c>
      <c r="T417">
        <v>13113</v>
      </c>
      <c r="U417" t="s">
        <v>1582</v>
      </c>
      <c r="V417" t="s">
        <v>1583</v>
      </c>
      <c r="W417" t="s">
        <v>1584</v>
      </c>
      <c r="X417" t="s">
        <v>1585</v>
      </c>
      <c r="Y417">
        <v>403118</v>
      </c>
      <c r="AA417" t="str">
        <f t="shared" si="24"/>
        <v>2004</v>
      </c>
      <c r="AB417" t="str">
        <f t="shared" si="25"/>
        <v>.0</v>
      </c>
      <c r="AC417" t="str">
        <f t="shared" si="26"/>
        <v>07</v>
      </c>
      <c r="AD417" t="str">
        <f t="shared" si="27"/>
        <v>2004..0.07</v>
      </c>
    </row>
    <row r="418" spans="12:30" x14ac:dyDescent="0.15">
      <c r="L418" t="s">
        <v>1589</v>
      </c>
      <c r="M418" t="s">
        <v>1587</v>
      </c>
      <c r="N418" t="s">
        <v>1588</v>
      </c>
      <c r="O418" t="s">
        <v>324</v>
      </c>
      <c r="P418">
        <v>3</v>
      </c>
      <c r="Q418" t="s">
        <v>3561</v>
      </c>
      <c r="R418">
        <v>40</v>
      </c>
      <c r="S418" t="s">
        <v>281</v>
      </c>
      <c r="T418">
        <v>13113</v>
      </c>
      <c r="U418" t="s">
        <v>1582</v>
      </c>
      <c r="V418" t="s">
        <v>1583</v>
      </c>
      <c r="W418" t="s">
        <v>1584</v>
      </c>
      <c r="X418" t="s">
        <v>1585</v>
      </c>
      <c r="Y418">
        <v>403118</v>
      </c>
      <c r="AA418" t="str">
        <f t="shared" si="24"/>
        <v>2005</v>
      </c>
      <c r="AB418" t="str">
        <f t="shared" si="25"/>
        <v>.0</v>
      </c>
      <c r="AC418" t="str">
        <f t="shared" si="26"/>
        <v>20</v>
      </c>
      <c r="AD418" t="str">
        <f t="shared" si="27"/>
        <v>2005..0.20</v>
      </c>
    </row>
    <row r="419" spans="12:30" x14ac:dyDescent="0.15">
      <c r="L419" t="s">
        <v>1592</v>
      </c>
      <c r="M419" t="s">
        <v>1590</v>
      </c>
      <c r="N419" t="s">
        <v>1591</v>
      </c>
      <c r="O419" t="s">
        <v>280</v>
      </c>
      <c r="P419">
        <v>1</v>
      </c>
      <c r="Q419" t="s">
        <v>3562</v>
      </c>
      <c r="R419">
        <v>40</v>
      </c>
      <c r="S419" t="s">
        <v>281</v>
      </c>
      <c r="T419">
        <v>13113</v>
      </c>
      <c r="U419" t="s">
        <v>1582</v>
      </c>
      <c r="V419" t="s">
        <v>1583</v>
      </c>
      <c r="W419" t="s">
        <v>1584</v>
      </c>
      <c r="X419" t="s">
        <v>1585</v>
      </c>
      <c r="Y419">
        <v>403118</v>
      </c>
      <c r="AA419" t="str">
        <f t="shared" si="24"/>
        <v>2007</v>
      </c>
      <c r="AB419" t="str">
        <f t="shared" si="25"/>
        <v>.0</v>
      </c>
      <c r="AC419" t="str">
        <f t="shared" si="26"/>
        <v>02</v>
      </c>
      <c r="AD419" t="str">
        <f t="shared" si="27"/>
        <v>2007..0.02</v>
      </c>
    </row>
    <row r="420" spans="12:30" x14ac:dyDescent="0.15">
      <c r="L420" t="s">
        <v>1595</v>
      </c>
      <c r="M420" t="s">
        <v>1593</v>
      </c>
      <c r="N420" t="s">
        <v>1594</v>
      </c>
      <c r="O420" t="s">
        <v>280</v>
      </c>
      <c r="P420">
        <v>1</v>
      </c>
      <c r="Q420" t="s">
        <v>3563</v>
      </c>
      <c r="R420">
        <v>40</v>
      </c>
      <c r="S420" t="s">
        <v>281</v>
      </c>
      <c r="T420">
        <v>13113</v>
      </c>
      <c r="U420" t="s">
        <v>1582</v>
      </c>
      <c r="V420" t="s">
        <v>1583</v>
      </c>
      <c r="W420" t="s">
        <v>1584</v>
      </c>
      <c r="X420" t="s">
        <v>1585</v>
      </c>
      <c r="Y420">
        <v>403118</v>
      </c>
      <c r="AA420" t="str">
        <f t="shared" si="24"/>
        <v>2007</v>
      </c>
      <c r="AB420" t="str">
        <f t="shared" si="25"/>
        <v>.0</v>
      </c>
      <c r="AC420" t="str">
        <f t="shared" si="26"/>
        <v>12</v>
      </c>
      <c r="AD420" t="str">
        <f t="shared" si="27"/>
        <v>2007..0.12</v>
      </c>
    </row>
    <row r="421" spans="12:30" x14ac:dyDescent="0.15">
      <c r="L421" t="s">
        <v>1598</v>
      </c>
      <c r="M421" t="s">
        <v>1596</v>
      </c>
      <c r="N421" t="s">
        <v>1597</v>
      </c>
      <c r="O421" t="s">
        <v>324</v>
      </c>
      <c r="P421">
        <v>2</v>
      </c>
      <c r="Q421" t="s">
        <v>3218</v>
      </c>
      <c r="R421">
        <v>40</v>
      </c>
      <c r="S421" t="s">
        <v>281</v>
      </c>
      <c r="T421">
        <v>13113</v>
      </c>
      <c r="U421" t="s">
        <v>1582</v>
      </c>
      <c r="V421" t="s">
        <v>1583</v>
      </c>
      <c r="W421" t="s">
        <v>1584</v>
      </c>
      <c r="X421" t="s">
        <v>1585</v>
      </c>
      <c r="Y421">
        <v>403118</v>
      </c>
      <c r="AA421" t="str">
        <f t="shared" si="24"/>
        <v>2005</v>
      </c>
      <c r="AB421" t="str">
        <f t="shared" si="25"/>
        <v>.0</v>
      </c>
      <c r="AC421" t="str">
        <f t="shared" si="26"/>
        <v>04</v>
      </c>
      <c r="AD421" t="str">
        <f t="shared" si="27"/>
        <v>2005..0.04</v>
      </c>
    </row>
    <row r="422" spans="12:30" x14ac:dyDescent="0.15">
      <c r="L422" t="s">
        <v>1601</v>
      </c>
      <c r="M422" t="s">
        <v>1599</v>
      </c>
      <c r="N422" t="s">
        <v>1600</v>
      </c>
      <c r="O422" t="s">
        <v>324</v>
      </c>
      <c r="P422">
        <v>1</v>
      </c>
      <c r="Q422" t="s">
        <v>3564</v>
      </c>
      <c r="R422">
        <v>40</v>
      </c>
      <c r="S422" t="s">
        <v>281</v>
      </c>
      <c r="T422">
        <v>13113</v>
      </c>
      <c r="U422" t="s">
        <v>1582</v>
      </c>
      <c r="V422" t="s">
        <v>1583</v>
      </c>
      <c r="W422" t="s">
        <v>1584</v>
      </c>
      <c r="X422" t="s">
        <v>1585</v>
      </c>
      <c r="Y422">
        <v>403118</v>
      </c>
      <c r="AA422" t="str">
        <f t="shared" si="24"/>
        <v>2006</v>
      </c>
      <c r="AB422" t="str">
        <f t="shared" si="25"/>
        <v>.0</v>
      </c>
      <c r="AC422" t="str">
        <f t="shared" si="26"/>
        <v>27</v>
      </c>
      <c r="AD422" t="str">
        <f t="shared" si="27"/>
        <v>2006..0.27</v>
      </c>
    </row>
    <row r="423" spans="12:30" x14ac:dyDescent="0.15">
      <c r="L423" t="s">
        <v>1604</v>
      </c>
      <c r="M423" t="s">
        <v>1602</v>
      </c>
      <c r="N423" t="s">
        <v>1603</v>
      </c>
      <c r="O423" t="s">
        <v>280</v>
      </c>
      <c r="P423">
        <v>2</v>
      </c>
      <c r="Q423" t="s">
        <v>3255</v>
      </c>
      <c r="R423">
        <v>40</v>
      </c>
      <c r="S423" t="s">
        <v>281</v>
      </c>
      <c r="T423">
        <v>13113</v>
      </c>
      <c r="U423" t="s">
        <v>1582</v>
      </c>
      <c r="V423" t="s">
        <v>1583</v>
      </c>
      <c r="W423" t="s">
        <v>1584</v>
      </c>
      <c r="X423" t="s">
        <v>1585</v>
      </c>
      <c r="Y423">
        <v>403118</v>
      </c>
      <c r="AA423" t="str">
        <f t="shared" si="24"/>
        <v>2006</v>
      </c>
      <c r="AB423" t="str">
        <f t="shared" si="25"/>
        <v>.0</v>
      </c>
      <c r="AC423" t="str">
        <f t="shared" si="26"/>
        <v>20</v>
      </c>
      <c r="AD423" t="str">
        <f t="shared" si="27"/>
        <v>2006..0.20</v>
      </c>
    </row>
    <row r="424" spans="12:30" x14ac:dyDescent="0.15">
      <c r="L424" t="s">
        <v>1607</v>
      </c>
      <c r="M424" t="s">
        <v>1605</v>
      </c>
      <c r="N424" t="s">
        <v>1606</v>
      </c>
      <c r="O424" t="s">
        <v>324</v>
      </c>
      <c r="P424">
        <v>2</v>
      </c>
      <c r="Q424" t="s">
        <v>3565</v>
      </c>
      <c r="R424">
        <v>40</v>
      </c>
      <c r="S424" t="s">
        <v>281</v>
      </c>
      <c r="T424">
        <v>13113</v>
      </c>
      <c r="U424" t="s">
        <v>1582</v>
      </c>
      <c r="V424" t="s">
        <v>1583</v>
      </c>
      <c r="W424" t="s">
        <v>1584</v>
      </c>
      <c r="X424" t="s">
        <v>1585</v>
      </c>
      <c r="Y424">
        <v>403118</v>
      </c>
      <c r="AA424" t="str">
        <f t="shared" si="24"/>
        <v>2006</v>
      </c>
      <c r="AB424" t="str">
        <f t="shared" si="25"/>
        <v>.0</v>
      </c>
      <c r="AC424" t="str">
        <f t="shared" si="26"/>
        <v>19</v>
      </c>
      <c r="AD424" t="str">
        <f t="shared" si="27"/>
        <v>2006..0.19</v>
      </c>
    </row>
    <row r="425" spans="12:30" x14ac:dyDescent="0.15">
      <c r="L425" t="s">
        <v>1610</v>
      </c>
      <c r="M425" t="s">
        <v>1608</v>
      </c>
      <c r="N425" t="s">
        <v>1609</v>
      </c>
      <c r="O425" t="s">
        <v>280</v>
      </c>
      <c r="P425">
        <v>3</v>
      </c>
      <c r="Q425" t="s">
        <v>3566</v>
      </c>
      <c r="R425">
        <v>40</v>
      </c>
      <c r="S425" t="s">
        <v>281</v>
      </c>
      <c r="T425">
        <v>13113</v>
      </c>
      <c r="U425" t="s">
        <v>1582</v>
      </c>
      <c r="V425" t="s">
        <v>1583</v>
      </c>
      <c r="W425" t="s">
        <v>1584</v>
      </c>
      <c r="X425" t="s">
        <v>1585</v>
      </c>
      <c r="Y425">
        <v>403118</v>
      </c>
      <c r="AA425" t="str">
        <f t="shared" si="24"/>
        <v>2004</v>
      </c>
      <c r="AB425" t="str">
        <f t="shared" si="25"/>
        <v>.1</v>
      </c>
      <c r="AC425" t="str">
        <f t="shared" si="26"/>
        <v>13</v>
      </c>
      <c r="AD425" t="str">
        <f t="shared" si="27"/>
        <v>2004..1.13</v>
      </c>
    </row>
    <row r="426" spans="12:30" x14ac:dyDescent="0.15">
      <c r="L426" t="s">
        <v>1613</v>
      </c>
      <c r="M426" t="s">
        <v>1611</v>
      </c>
      <c r="N426" t="s">
        <v>1612</v>
      </c>
      <c r="O426" t="s">
        <v>280</v>
      </c>
      <c r="P426">
        <v>1</v>
      </c>
      <c r="Q426" t="s">
        <v>3567</v>
      </c>
      <c r="R426">
        <v>40</v>
      </c>
      <c r="S426" t="s">
        <v>281</v>
      </c>
      <c r="T426">
        <v>13113</v>
      </c>
      <c r="U426" t="s">
        <v>1582</v>
      </c>
      <c r="V426" t="s">
        <v>1583</v>
      </c>
      <c r="W426" t="s">
        <v>1584</v>
      </c>
      <c r="X426" t="s">
        <v>1585</v>
      </c>
      <c r="Y426">
        <v>403118</v>
      </c>
      <c r="AA426" t="str">
        <f t="shared" si="24"/>
        <v>2007</v>
      </c>
      <c r="AB426" t="str">
        <f t="shared" si="25"/>
        <v>.0</v>
      </c>
      <c r="AC426" t="str">
        <f t="shared" si="26"/>
        <v>23</v>
      </c>
      <c r="AD426" t="str">
        <f t="shared" si="27"/>
        <v>2007..0.23</v>
      </c>
    </row>
    <row r="427" spans="12:30" x14ac:dyDescent="0.15">
      <c r="L427" t="s">
        <v>1616</v>
      </c>
      <c r="M427" t="s">
        <v>1614</v>
      </c>
      <c r="N427" t="s">
        <v>1615</v>
      </c>
      <c r="O427" t="s">
        <v>324</v>
      </c>
      <c r="P427">
        <v>3</v>
      </c>
      <c r="Q427" t="s">
        <v>3568</v>
      </c>
      <c r="R427">
        <v>40</v>
      </c>
      <c r="S427" t="s">
        <v>281</v>
      </c>
      <c r="T427">
        <v>13113</v>
      </c>
      <c r="U427" t="s">
        <v>1582</v>
      </c>
      <c r="V427" t="s">
        <v>1583</v>
      </c>
      <c r="W427" t="s">
        <v>1584</v>
      </c>
      <c r="X427" t="s">
        <v>1585</v>
      </c>
      <c r="Y427">
        <v>403118</v>
      </c>
      <c r="AA427" t="str">
        <f t="shared" si="24"/>
        <v>2004</v>
      </c>
      <c r="AB427" t="str">
        <f t="shared" si="25"/>
        <v>.0</v>
      </c>
      <c r="AC427" t="str">
        <f t="shared" si="26"/>
        <v>07</v>
      </c>
      <c r="AD427" t="str">
        <f t="shared" si="27"/>
        <v>2004..0.07</v>
      </c>
    </row>
    <row r="428" spans="12:30" x14ac:dyDescent="0.15">
      <c r="L428" t="s">
        <v>1619</v>
      </c>
      <c r="M428" t="s">
        <v>1617</v>
      </c>
      <c r="N428" t="s">
        <v>1618</v>
      </c>
      <c r="O428" t="s">
        <v>324</v>
      </c>
      <c r="P428">
        <v>3</v>
      </c>
      <c r="Q428" t="s">
        <v>3311</v>
      </c>
      <c r="R428">
        <v>40</v>
      </c>
      <c r="S428" t="s">
        <v>281</v>
      </c>
      <c r="T428">
        <v>13113</v>
      </c>
      <c r="U428" t="s">
        <v>1582</v>
      </c>
      <c r="V428" t="s">
        <v>1583</v>
      </c>
      <c r="W428" t="s">
        <v>1584</v>
      </c>
      <c r="X428" t="s">
        <v>1585</v>
      </c>
      <c r="Y428">
        <v>403118</v>
      </c>
      <c r="AA428" t="str">
        <f t="shared" si="24"/>
        <v>2004</v>
      </c>
      <c r="AB428" t="str">
        <f t="shared" si="25"/>
        <v>.1</v>
      </c>
      <c r="AC428" t="str">
        <f t="shared" si="26"/>
        <v>27</v>
      </c>
      <c r="AD428" t="str">
        <f t="shared" si="27"/>
        <v>2004..1.27</v>
      </c>
    </row>
    <row r="429" spans="12:30" x14ac:dyDescent="0.15">
      <c r="L429" t="s">
        <v>1622</v>
      </c>
      <c r="M429" t="s">
        <v>1620</v>
      </c>
      <c r="N429" t="s">
        <v>1621</v>
      </c>
      <c r="O429" t="s">
        <v>280</v>
      </c>
      <c r="P429">
        <v>2</v>
      </c>
      <c r="Q429" t="s">
        <v>3569</v>
      </c>
      <c r="R429">
        <v>40</v>
      </c>
      <c r="S429" t="s">
        <v>281</v>
      </c>
      <c r="T429">
        <v>13113</v>
      </c>
      <c r="U429" t="s">
        <v>1582</v>
      </c>
      <c r="V429" t="s">
        <v>1583</v>
      </c>
      <c r="W429" t="s">
        <v>1584</v>
      </c>
      <c r="X429" t="s">
        <v>1585</v>
      </c>
      <c r="Y429">
        <v>403118</v>
      </c>
      <c r="AA429" t="str">
        <f t="shared" si="24"/>
        <v>2006</v>
      </c>
      <c r="AB429" t="str">
        <f t="shared" si="25"/>
        <v>.0</v>
      </c>
      <c r="AC429" t="str">
        <f t="shared" si="26"/>
        <v>10</v>
      </c>
      <c r="AD429" t="str">
        <f t="shared" si="27"/>
        <v>2006..0.10</v>
      </c>
    </row>
    <row r="430" spans="12:30" x14ac:dyDescent="0.15">
      <c r="L430" t="s">
        <v>1625</v>
      </c>
      <c r="M430" t="s">
        <v>1623</v>
      </c>
      <c r="N430" t="s">
        <v>1624</v>
      </c>
      <c r="O430" t="s">
        <v>324</v>
      </c>
      <c r="P430">
        <v>2</v>
      </c>
      <c r="Q430" t="s">
        <v>3501</v>
      </c>
      <c r="R430">
        <v>40</v>
      </c>
      <c r="S430" t="s">
        <v>281</v>
      </c>
      <c r="T430">
        <v>13113</v>
      </c>
      <c r="U430" t="s">
        <v>1582</v>
      </c>
      <c r="V430" t="s">
        <v>1583</v>
      </c>
      <c r="W430" t="s">
        <v>1584</v>
      </c>
      <c r="X430" t="s">
        <v>1585</v>
      </c>
      <c r="Y430">
        <v>403118</v>
      </c>
      <c r="AA430" t="str">
        <f t="shared" si="24"/>
        <v>2006</v>
      </c>
      <c r="AB430" t="str">
        <f t="shared" si="25"/>
        <v>.0</v>
      </c>
      <c r="AC430" t="str">
        <f t="shared" si="26"/>
        <v>28</v>
      </c>
      <c r="AD430" t="str">
        <f t="shared" si="27"/>
        <v>2006..0.28</v>
      </c>
    </row>
    <row r="431" spans="12:30" x14ac:dyDescent="0.15">
      <c r="L431" t="s">
        <v>1628</v>
      </c>
      <c r="M431" t="s">
        <v>1626</v>
      </c>
      <c r="N431" t="s">
        <v>1627</v>
      </c>
      <c r="O431" t="s">
        <v>324</v>
      </c>
      <c r="P431">
        <v>1</v>
      </c>
      <c r="Q431" t="s">
        <v>3570</v>
      </c>
      <c r="R431">
        <v>40</v>
      </c>
      <c r="S431" t="s">
        <v>281</v>
      </c>
      <c r="T431">
        <v>13113</v>
      </c>
      <c r="U431" t="s">
        <v>1582</v>
      </c>
      <c r="V431" t="s">
        <v>1583</v>
      </c>
      <c r="W431" t="s">
        <v>1584</v>
      </c>
      <c r="X431" t="s">
        <v>1585</v>
      </c>
      <c r="Y431">
        <v>403118</v>
      </c>
      <c r="AA431" t="str">
        <f t="shared" si="24"/>
        <v>2006</v>
      </c>
      <c r="AB431" t="str">
        <f t="shared" si="25"/>
        <v>.0</v>
      </c>
      <c r="AC431" t="str">
        <f t="shared" si="26"/>
        <v>20</v>
      </c>
      <c r="AD431" t="str">
        <f t="shared" si="27"/>
        <v>2006..0.20</v>
      </c>
    </row>
    <row r="432" spans="12:30" x14ac:dyDescent="0.15">
      <c r="L432" t="s">
        <v>1631</v>
      </c>
      <c r="M432" t="s">
        <v>1629</v>
      </c>
      <c r="N432" t="s">
        <v>1630</v>
      </c>
      <c r="O432" t="s">
        <v>324</v>
      </c>
      <c r="P432">
        <v>1</v>
      </c>
      <c r="Q432" t="s">
        <v>3466</v>
      </c>
      <c r="R432">
        <v>40</v>
      </c>
      <c r="S432" t="s">
        <v>281</v>
      </c>
      <c r="T432">
        <v>13113</v>
      </c>
      <c r="U432" t="s">
        <v>1582</v>
      </c>
      <c r="V432" t="s">
        <v>1583</v>
      </c>
      <c r="W432" t="s">
        <v>1584</v>
      </c>
      <c r="X432" t="s">
        <v>1585</v>
      </c>
      <c r="Y432">
        <v>403118</v>
      </c>
      <c r="AA432" t="str">
        <f t="shared" si="24"/>
        <v>2006</v>
      </c>
      <c r="AB432" t="str">
        <f t="shared" si="25"/>
        <v>.1</v>
      </c>
      <c r="AC432" t="str">
        <f t="shared" si="26"/>
        <v>03</v>
      </c>
      <c r="AD432" t="str">
        <f t="shared" si="27"/>
        <v>2006..1.03</v>
      </c>
    </row>
    <row r="433" spans="12:30" x14ac:dyDescent="0.15">
      <c r="L433" t="s">
        <v>1634</v>
      </c>
      <c r="M433" t="s">
        <v>1632</v>
      </c>
      <c r="N433" t="s">
        <v>1633</v>
      </c>
      <c r="O433" t="s">
        <v>324</v>
      </c>
      <c r="P433">
        <v>2</v>
      </c>
      <c r="Q433" t="s">
        <v>3555</v>
      </c>
      <c r="R433">
        <v>40</v>
      </c>
      <c r="S433" t="s">
        <v>281</v>
      </c>
      <c r="T433">
        <v>13113</v>
      </c>
      <c r="U433" t="s">
        <v>1582</v>
      </c>
      <c r="V433" t="s">
        <v>1583</v>
      </c>
      <c r="W433" t="s">
        <v>1584</v>
      </c>
      <c r="X433" t="s">
        <v>1585</v>
      </c>
      <c r="Y433">
        <v>403118</v>
      </c>
      <c r="AA433" t="str">
        <f t="shared" si="24"/>
        <v>2005</v>
      </c>
      <c r="AB433" t="str">
        <f t="shared" si="25"/>
        <v>.0</v>
      </c>
      <c r="AC433" t="str">
        <f t="shared" si="26"/>
        <v>13</v>
      </c>
      <c r="AD433" t="str">
        <f t="shared" si="27"/>
        <v>2005..0.13</v>
      </c>
    </row>
    <row r="434" spans="12:30" x14ac:dyDescent="0.15">
      <c r="L434" t="s">
        <v>1637</v>
      </c>
      <c r="M434" t="s">
        <v>1635</v>
      </c>
      <c r="N434" t="s">
        <v>1636</v>
      </c>
      <c r="O434" t="s">
        <v>324</v>
      </c>
      <c r="P434">
        <v>2</v>
      </c>
      <c r="Q434" t="s">
        <v>3534</v>
      </c>
      <c r="R434">
        <v>40</v>
      </c>
      <c r="S434" t="s">
        <v>281</v>
      </c>
      <c r="T434">
        <v>13113</v>
      </c>
      <c r="U434" t="s">
        <v>1582</v>
      </c>
      <c r="V434" t="s">
        <v>1583</v>
      </c>
      <c r="W434" t="s">
        <v>1584</v>
      </c>
      <c r="X434" t="s">
        <v>1585</v>
      </c>
      <c r="Y434">
        <v>403118</v>
      </c>
      <c r="AA434" t="str">
        <f t="shared" si="24"/>
        <v>2005</v>
      </c>
      <c r="AB434" t="str">
        <f t="shared" si="25"/>
        <v>.0</v>
      </c>
      <c r="AC434" t="str">
        <f t="shared" si="26"/>
        <v>05</v>
      </c>
      <c r="AD434" t="str">
        <f t="shared" si="27"/>
        <v>2005..0.05</v>
      </c>
    </row>
    <row r="435" spans="12:30" x14ac:dyDescent="0.15">
      <c r="L435" t="s">
        <v>1640</v>
      </c>
      <c r="M435" t="s">
        <v>1638</v>
      </c>
      <c r="N435" t="s">
        <v>1639</v>
      </c>
      <c r="O435" t="s">
        <v>324</v>
      </c>
      <c r="P435">
        <v>1</v>
      </c>
      <c r="Q435" t="s">
        <v>3571</v>
      </c>
      <c r="R435">
        <v>40</v>
      </c>
      <c r="S435" t="s">
        <v>281</v>
      </c>
      <c r="T435">
        <v>13113</v>
      </c>
      <c r="U435" t="s">
        <v>1582</v>
      </c>
      <c r="V435" t="s">
        <v>1583</v>
      </c>
      <c r="W435" t="s">
        <v>1584</v>
      </c>
      <c r="X435" t="s">
        <v>1585</v>
      </c>
      <c r="Y435">
        <v>403118</v>
      </c>
      <c r="AA435" t="str">
        <f t="shared" si="24"/>
        <v>2006</v>
      </c>
      <c r="AB435" t="str">
        <f t="shared" si="25"/>
        <v>.0</v>
      </c>
      <c r="AC435" t="str">
        <f t="shared" si="26"/>
        <v>27</v>
      </c>
      <c r="AD435" t="str">
        <f t="shared" si="27"/>
        <v>2006..0.27</v>
      </c>
    </row>
    <row r="436" spans="12:30" x14ac:dyDescent="0.15">
      <c r="L436" t="s">
        <v>1643</v>
      </c>
      <c r="M436" t="s">
        <v>1641</v>
      </c>
      <c r="N436" t="s">
        <v>1642</v>
      </c>
      <c r="O436" t="s">
        <v>324</v>
      </c>
      <c r="P436">
        <v>1</v>
      </c>
      <c r="Q436" t="s">
        <v>3572</v>
      </c>
      <c r="R436">
        <v>40</v>
      </c>
      <c r="S436" t="s">
        <v>281</v>
      </c>
      <c r="T436">
        <v>13113</v>
      </c>
      <c r="U436" t="s">
        <v>1582</v>
      </c>
      <c r="V436" t="s">
        <v>1583</v>
      </c>
      <c r="W436" t="s">
        <v>1584</v>
      </c>
      <c r="X436" t="s">
        <v>1585</v>
      </c>
      <c r="Y436">
        <v>403118</v>
      </c>
      <c r="AA436" t="str">
        <f t="shared" si="24"/>
        <v>2006</v>
      </c>
      <c r="AB436" t="str">
        <f t="shared" si="25"/>
        <v>.0</v>
      </c>
      <c r="AC436" t="str">
        <f t="shared" si="26"/>
        <v>26</v>
      </c>
      <c r="AD436" t="str">
        <f t="shared" si="27"/>
        <v>2006..0.26</v>
      </c>
    </row>
    <row r="437" spans="12:30" x14ac:dyDescent="0.15">
      <c r="L437" t="s">
        <v>1645</v>
      </c>
      <c r="M437" t="s">
        <v>1644</v>
      </c>
      <c r="N437" t="s">
        <v>761</v>
      </c>
      <c r="O437" t="s">
        <v>324</v>
      </c>
      <c r="P437">
        <v>1</v>
      </c>
      <c r="Q437" t="s">
        <v>3573</v>
      </c>
      <c r="R437">
        <v>40</v>
      </c>
      <c r="S437" t="s">
        <v>281</v>
      </c>
      <c r="T437">
        <v>13113</v>
      </c>
      <c r="U437" t="s">
        <v>1582</v>
      </c>
      <c r="V437" t="s">
        <v>1583</v>
      </c>
      <c r="W437" t="s">
        <v>1584</v>
      </c>
      <c r="X437" t="s">
        <v>1585</v>
      </c>
      <c r="Y437">
        <v>403118</v>
      </c>
      <c r="AA437" t="str">
        <f t="shared" si="24"/>
        <v>2007</v>
      </c>
      <c r="AB437" t="str">
        <f t="shared" si="25"/>
        <v>.0</v>
      </c>
      <c r="AC437" t="str">
        <f t="shared" si="26"/>
        <v>25</v>
      </c>
      <c r="AD437" t="str">
        <f t="shared" si="27"/>
        <v>2007..0.25</v>
      </c>
    </row>
    <row r="438" spans="12:30" x14ac:dyDescent="0.15">
      <c r="L438" t="s">
        <v>1648</v>
      </c>
      <c r="M438" t="s">
        <v>1646</v>
      </c>
      <c r="N438" t="s">
        <v>1647</v>
      </c>
      <c r="O438" t="s">
        <v>280</v>
      </c>
      <c r="P438">
        <v>2</v>
      </c>
      <c r="Q438" t="s">
        <v>3440</v>
      </c>
      <c r="R438">
        <v>40</v>
      </c>
      <c r="S438" t="s">
        <v>281</v>
      </c>
      <c r="T438">
        <v>13113</v>
      </c>
      <c r="U438" t="s">
        <v>1582</v>
      </c>
      <c r="V438" t="s">
        <v>1583</v>
      </c>
      <c r="W438" t="s">
        <v>1584</v>
      </c>
      <c r="X438" t="s">
        <v>1585</v>
      </c>
      <c r="Y438">
        <v>403118</v>
      </c>
      <c r="AA438" t="str">
        <f t="shared" si="24"/>
        <v>2006</v>
      </c>
      <c r="AB438" t="str">
        <f t="shared" si="25"/>
        <v>.0</v>
      </c>
      <c r="AC438" t="str">
        <f t="shared" si="26"/>
        <v>02</v>
      </c>
      <c r="AD438" t="str">
        <f t="shared" si="27"/>
        <v>2006..0.02</v>
      </c>
    </row>
    <row r="439" spans="12:30" x14ac:dyDescent="0.15">
      <c r="L439" t="s">
        <v>1651</v>
      </c>
      <c r="M439" t="s">
        <v>1649</v>
      </c>
      <c r="N439" t="s">
        <v>1650</v>
      </c>
      <c r="O439" t="s">
        <v>324</v>
      </c>
      <c r="P439">
        <v>3</v>
      </c>
      <c r="Q439" t="s">
        <v>3530</v>
      </c>
      <c r="R439">
        <v>40</v>
      </c>
      <c r="S439" t="s">
        <v>281</v>
      </c>
      <c r="T439">
        <v>13113</v>
      </c>
      <c r="U439" t="s">
        <v>1582</v>
      </c>
      <c r="V439" t="s">
        <v>1583</v>
      </c>
      <c r="W439" t="s">
        <v>1584</v>
      </c>
      <c r="X439" t="s">
        <v>1585</v>
      </c>
      <c r="Y439">
        <v>403118</v>
      </c>
      <c r="AA439" t="str">
        <f t="shared" si="24"/>
        <v>2004</v>
      </c>
      <c r="AB439" t="str">
        <f t="shared" si="25"/>
        <v>.0</v>
      </c>
      <c r="AC439" t="str">
        <f t="shared" si="26"/>
        <v>15</v>
      </c>
      <c r="AD439" t="str">
        <f t="shared" si="27"/>
        <v>2004..0.15</v>
      </c>
    </row>
    <row r="440" spans="12:30" x14ac:dyDescent="0.15">
      <c r="L440" t="s">
        <v>1654</v>
      </c>
      <c r="M440" t="s">
        <v>1652</v>
      </c>
      <c r="N440" t="s">
        <v>1653</v>
      </c>
      <c r="O440" t="s">
        <v>280</v>
      </c>
      <c r="P440">
        <v>1</v>
      </c>
      <c r="Q440" t="s">
        <v>3574</v>
      </c>
      <c r="R440">
        <v>40</v>
      </c>
      <c r="S440" t="s">
        <v>281</v>
      </c>
      <c r="T440">
        <v>13113</v>
      </c>
      <c r="U440" t="s">
        <v>1582</v>
      </c>
      <c r="V440" t="s">
        <v>1583</v>
      </c>
      <c r="W440" t="s">
        <v>1584</v>
      </c>
      <c r="X440" t="s">
        <v>1585</v>
      </c>
      <c r="Y440">
        <v>403118</v>
      </c>
      <c r="AA440" t="str">
        <f t="shared" si="24"/>
        <v>2007</v>
      </c>
      <c r="AB440" t="str">
        <f t="shared" si="25"/>
        <v>.0</v>
      </c>
      <c r="AC440" t="str">
        <f t="shared" si="26"/>
        <v>10</v>
      </c>
      <c r="AD440" t="str">
        <f t="shared" si="27"/>
        <v>2007..0.10</v>
      </c>
    </row>
    <row r="441" spans="12:30" x14ac:dyDescent="0.15">
      <c r="L441" t="s">
        <v>1661</v>
      </c>
      <c r="M441" t="s">
        <v>1655</v>
      </c>
      <c r="N441" t="s">
        <v>1656</v>
      </c>
      <c r="O441" t="s">
        <v>324</v>
      </c>
      <c r="P441">
        <v>2</v>
      </c>
      <c r="Q441" t="s">
        <v>3575</v>
      </c>
      <c r="R441">
        <v>40</v>
      </c>
      <c r="S441" t="s">
        <v>281</v>
      </c>
      <c r="T441">
        <v>13111</v>
      </c>
      <c r="U441" t="s">
        <v>1657</v>
      </c>
      <c r="V441" t="s">
        <v>1658</v>
      </c>
      <c r="W441" t="s">
        <v>1659</v>
      </c>
      <c r="X441" t="s">
        <v>1660</v>
      </c>
      <c r="Y441">
        <v>403116</v>
      </c>
      <c r="AA441" t="str">
        <f t="shared" si="24"/>
        <v>2005</v>
      </c>
      <c r="AB441" t="str">
        <f t="shared" si="25"/>
        <v>.1</v>
      </c>
      <c r="AC441" t="str">
        <f t="shared" si="26"/>
        <v>17</v>
      </c>
      <c r="AD441" t="str">
        <f t="shared" si="27"/>
        <v>2005..1.17</v>
      </c>
    </row>
    <row r="442" spans="12:30" x14ac:dyDescent="0.15">
      <c r="L442" t="s">
        <v>1664</v>
      </c>
      <c r="M442" t="s">
        <v>1662</v>
      </c>
      <c r="N442" t="s">
        <v>1663</v>
      </c>
      <c r="O442" t="s">
        <v>324</v>
      </c>
      <c r="P442">
        <v>3</v>
      </c>
      <c r="Q442" t="s">
        <v>3425</v>
      </c>
      <c r="R442">
        <v>40</v>
      </c>
      <c r="S442" t="s">
        <v>281</v>
      </c>
      <c r="T442">
        <v>13111</v>
      </c>
      <c r="U442" t="s">
        <v>1657</v>
      </c>
      <c r="V442" t="s">
        <v>1658</v>
      </c>
      <c r="W442" t="s">
        <v>1659</v>
      </c>
      <c r="X442" t="s">
        <v>1660</v>
      </c>
      <c r="Y442">
        <v>403116</v>
      </c>
      <c r="AA442" t="str">
        <f t="shared" si="24"/>
        <v>2004</v>
      </c>
      <c r="AB442" t="str">
        <f t="shared" si="25"/>
        <v>.0</v>
      </c>
      <c r="AC442" t="str">
        <f t="shared" si="26"/>
        <v>05</v>
      </c>
      <c r="AD442" t="str">
        <f t="shared" si="27"/>
        <v>2004..0.05</v>
      </c>
    </row>
    <row r="443" spans="12:30" x14ac:dyDescent="0.15">
      <c r="L443" t="s">
        <v>1667</v>
      </c>
      <c r="M443" t="s">
        <v>1665</v>
      </c>
      <c r="N443" t="s">
        <v>1666</v>
      </c>
      <c r="O443" t="s">
        <v>324</v>
      </c>
      <c r="P443">
        <v>2</v>
      </c>
      <c r="Q443" t="s">
        <v>3344</v>
      </c>
      <c r="R443">
        <v>40</v>
      </c>
      <c r="S443" t="s">
        <v>281</v>
      </c>
      <c r="T443">
        <v>13111</v>
      </c>
      <c r="U443" t="s">
        <v>1657</v>
      </c>
      <c r="V443" t="s">
        <v>1658</v>
      </c>
      <c r="W443" t="s">
        <v>1659</v>
      </c>
      <c r="X443" t="s">
        <v>1660</v>
      </c>
      <c r="Y443">
        <v>403116</v>
      </c>
      <c r="AA443" t="str">
        <f t="shared" si="24"/>
        <v>2006</v>
      </c>
      <c r="AB443" t="str">
        <f t="shared" si="25"/>
        <v>.0</v>
      </c>
      <c r="AC443" t="str">
        <f t="shared" si="26"/>
        <v>30</v>
      </c>
      <c r="AD443" t="str">
        <f t="shared" si="27"/>
        <v>2006..0.30</v>
      </c>
    </row>
    <row r="444" spans="12:30" x14ac:dyDescent="0.15">
      <c r="L444" t="s">
        <v>1670</v>
      </c>
      <c r="M444" t="s">
        <v>1668</v>
      </c>
      <c r="N444" t="s">
        <v>1669</v>
      </c>
      <c r="O444" t="s">
        <v>324</v>
      </c>
      <c r="P444">
        <v>1</v>
      </c>
      <c r="Q444" t="s">
        <v>3342</v>
      </c>
      <c r="R444">
        <v>40</v>
      </c>
      <c r="S444" t="s">
        <v>281</v>
      </c>
      <c r="T444">
        <v>13111</v>
      </c>
      <c r="U444" t="s">
        <v>1657</v>
      </c>
      <c r="V444" t="s">
        <v>1658</v>
      </c>
      <c r="W444" t="s">
        <v>1659</v>
      </c>
      <c r="X444" t="s">
        <v>1660</v>
      </c>
      <c r="Y444">
        <v>403116</v>
      </c>
      <c r="AA444" t="str">
        <f t="shared" si="24"/>
        <v>2006</v>
      </c>
      <c r="AB444" t="str">
        <f t="shared" si="25"/>
        <v>.1</v>
      </c>
      <c r="AC444" t="str">
        <f t="shared" si="26"/>
        <v>01</v>
      </c>
      <c r="AD444" t="str">
        <f t="shared" si="27"/>
        <v>2006..1.01</v>
      </c>
    </row>
    <row r="445" spans="12:30" x14ac:dyDescent="0.15">
      <c r="L445" t="s">
        <v>1673</v>
      </c>
      <c r="M445" t="s">
        <v>1671</v>
      </c>
      <c r="N445" t="s">
        <v>1672</v>
      </c>
      <c r="O445" t="s">
        <v>324</v>
      </c>
      <c r="P445">
        <v>3</v>
      </c>
      <c r="Q445" t="s">
        <v>3320</v>
      </c>
      <c r="R445">
        <v>40</v>
      </c>
      <c r="S445" t="s">
        <v>281</v>
      </c>
      <c r="T445">
        <v>13111</v>
      </c>
      <c r="U445" t="s">
        <v>1657</v>
      </c>
      <c r="V445" t="s">
        <v>1658</v>
      </c>
      <c r="W445" t="s">
        <v>1659</v>
      </c>
      <c r="X445" t="s">
        <v>1660</v>
      </c>
      <c r="Y445">
        <v>403116</v>
      </c>
      <c r="AA445" t="str">
        <f t="shared" si="24"/>
        <v>2004</v>
      </c>
      <c r="AB445" t="str">
        <f t="shared" si="25"/>
        <v>.0</v>
      </c>
      <c r="AC445" t="str">
        <f t="shared" si="26"/>
        <v>09</v>
      </c>
      <c r="AD445" t="str">
        <f t="shared" si="27"/>
        <v>2004..0.09</v>
      </c>
    </row>
    <row r="446" spans="12:30" x14ac:dyDescent="0.15">
      <c r="L446" t="s">
        <v>1676</v>
      </c>
      <c r="M446" t="s">
        <v>1674</v>
      </c>
      <c r="N446" t="s">
        <v>1675</v>
      </c>
      <c r="O446" t="s">
        <v>324</v>
      </c>
      <c r="P446">
        <v>1</v>
      </c>
      <c r="Q446" t="s">
        <v>3576</v>
      </c>
      <c r="R446">
        <v>40</v>
      </c>
      <c r="S446" t="s">
        <v>281</v>
      </c>
      <c r="T446">
        <v>13111</v>
      </c>
      <c r="U446" t="s">
        <v>1657</v>
      </c>
      <c r="V446" t="s">
        <v>1658</v>
      </c>
      <c r="W446" t="s">
        <v>1659</v>
      </c>
      <c r="X446" t="s">
        <v>1660</v>
      </c>
      <c r="Y446">
        <v>403116</v>
      </c>
      <c r="AA446" t="str">
        <f t="shared" si="24"/>
        <v>2006</v>
      </c>
      <c r="AB446" t="str">
        <f t="shared" si="25"/>
        <v>.1</v>
      </c>
      <c r="AC446" t="str">
        <f t="shared" si="26"/>
        <v>14</v>
      </c>
      <c r="AD446" t="str">
        <f t="shared" si="27"/>
        <v>2006..1.14</v>
      </c>
    </row>
    <row r="447" spans="12:30" x14ac:dyDescent="0.15">
      <c r="L447" t="s">
        <v>1679</v>
      </c>
      <c r="M447" t="s">
        <v>1677</v>
      </c>
      <c r="N447" t="s">
        <v>1678</v>
      </c>
      <c r="O447" t="s">
        <v>324</v>
      </c>
      <c r="P447">
        <v>3</v>
      </c>
      <c r="Q447" t="s">
        <v>3577</v>
      </c>
      <c r="R447">
        <v>40</v>
      </c>
      <c r="S447" t="s">
        <v>281</v>
      </c>
      <c r="T447">
        <v>13111</v>
      </c>
      <c r="U447" t="s">
        <v>1657</v>
      </c>
      <c r="V447" t="s">
        <v>1658</v>
      </c>
      <c r="W447" t="s">
        <v>1659</v>
      </c>
      <c r="X447" t="s">
        <v>1660</v>
      </c>
      <c r="Y447">
        <v>403116</v>
      </c>
      <c r="AA447" t="str">
        <f t="shared" si="24"/>
        <v>2005</v>
      </c>
      <c r="AB447" t="str">
        <f t="shared" si="25"/>
        <v>.0</v>
      </c>
      <c r="AC447" t="str">
        <f t="shared" si="26"/>
        <v>31</v>
      </c>
      <c r="AD447" t="str">
        <f t="shared" si="27"/>
        <v>2005..0.31</v>
      </c>
    </row>
    <row r="448" spans="12:30" x14ac:dyDescent="0.15">
      <c r="L448" t="s">
        <v>1682</v>
      </c>
      <c r="M448" t="s">
        <v>1680</v>
      </c>
      <c r="N448" t="s">
        <v>1681</v>
      </c>
      <c r="O448" t="s">
        <v>324</v>
      </c>
      <c r="P448">
        <v>1</v>
      </c>
      <c r="Q448" t="s">
        <v>3578</v>
      </c>
      <c r="R448">
        <v>40</v>
      </c>
      <c r="S448" t="s">
        <v>281</v>
      </c>
      <c r="T448">
        <v>13111</v>
      </c>
      <c r="U448" t="s">
        <v>1657</v>
      </c>
      <c r="V448" t="s">
        <v>1658</v>
      </c>
      <c r="W448" t="s">
        <v>1659</v>
      </c>
      <c r="X448" t="s">
        <v>1660</v>
      </c>
      <c r="Y448">
        <v>403116</v>
      </c>
      <c r="AA448" t="str">
        <f t="shared" si="24"/>
        <v>2006</v>
      </c>
      <c r="AB448" t="str">
        <f t="shared" si="25"/>
        <v>.1</v>
      </c>
      <c r="AC448" t="str">
        <f t="shared" si="26"/>
        <v>05</v>
      </c>
      <c r="AD448" t="str">
        <f t="shared" si="27"/>
        <v>2006..1.05</v>
      </c>
    </row>
    <row r="449" spans="12:30" x14ac:dyDescent="0.15">
      <c r="L449" t="s">
        <v>1685</v>
      </c>
      <c r="M449" t="s">
        <v>1683</v>
      </c>
      <c r="N449" t="s">
        <v>1684</v>
      </c>
      <c r="O449" t="s">
        <v>324</v>
      </c>
      <c r="P449">
        <v>1</v>
      </c>
      <c r="Q449" t="s">
        <v>3579</v>
      </c>
      <c r="R449">
        <v>40</v>
      </c>
      <c r="S449" t="s">
        <v>281</v>
      </c>
      <c r="T449">
        <v>13111</v>
      </c>
      <c r="U449" t="s">
        <v>1657</v>
      </c>
      <c r="V449" t="s">
        <v>1658</v>
      </c>
      <c r="W449" t="s">
        <v>1659</v>
      </c>
      <c r="X449" t="s">
        <v>1660</v>
      </c>
      <c r="Y449">
        <v>403116</v>
      </c>
      <c r="AA449" t="str">
        <f t="shared" si="24"/>
        <v>2006</v>
      </c>
      <c r="AB449" t="str">
        <f t="shared" si="25"/>
        <v>.0</v>
      </c>
      <c r="AC449" t="str">
        <f t="shared" si="26"/>
        <v>16</v>
      </c>
      <c r="AD449" t="str">
        <f t="shared" si="27"/>
        <v>2006..0.16</v>
      </c>
    </row>
    <row r="450" spans="12:30" x14ac:dyDescent="0.15">
      <c r="L450" t="s">
        <v>1688</v>
      </c>
      <c r="M450" t="s">
        <v>1686</v>
      </c>
      <c r="N450" t="s">
        <v>1687</v>
      </c>
      <c r="O450" t="s">
        <v>324</v>
      </c>
      <c r="P450">
        <v>2</v>
      </c>
      <c r="Q450" t="s">
        <v>3580</v>
      </c>
      <c r="R450">
        <v>40</v>
      </c>
      <c r="S450" t="s">
        <v>281</v>
      </c>
      <c r="T450">
        <v>13111</v>
      </c>
      <c r="U450" t="s">
        <v>1657</v>
      </c>
      <c r="V450" t="s">
        <v>1658</v>
      </c>
      <c r="W450" t="s">
        <v>1659</v>
      </c>
      <c r="X450" t="s">
        <v>1660</v>
      </c>
      <c r="Y450">
        <v>403116</v>
      </c>
      <c r="AA450" t="str">
        <f t="shared" si="24"/>
        <v>2005</v>
      </c>
      <c r="AB450" t="str">
        <f t="shared" si="25"/>
        <v>.1</v>
      </c>
      <c r="AC450" t="str">
        <f t="shared" si="26"/>
        <v>01</v>
      </c>
      <c r="AD450" t="str">
        <f t="shared" si="27"/>
        <v>2005..1.01</v>
      </c>
    </row>
    <row r="451" spans="12:30" x14ac:dyDescent="0.15">
      <c r="L451" t="s">
        <v>1691</v>
      </c>
      <c r="M451" t="s">
        <v>1689</v>
      </c>
      <c r="N451" t="s">
        <v>1690</v>
      </c>
      <c r="O451" t="s">
        <v>324</v>
      </c>
      <c r="P451">
        <v>2</v>
      </c>
      <c r="Q451" t="s">
        <v>3251</v>
      </c>
      <c r="R451">
        <v>40</v>
      </c>
      <c r="S451" t="s">
        <v>281</v>
      </c>
      <c r="T451">
        <v>13111</v>
      </c>
      <c r="U451" t="s">
        <v>1657</v>
      </c>
      <c r="V451" t="s">
        <v>1658</v>
      </c>
      <c r="W451" t="s">
        <v>1659</v>
      </c>
      <c r="X451" t="s">
        <v>1660</v>
      </c>
      <c r="Y451">
        <v>403116</v>
      </c>
      <c r="AA451" t="str">
        <f t="shared" ref="AA451:AA514" si="28">LEFT(Q451,4)</f>
        <v>2005</v>
      </c>
      <c r="AB451" t="str">
        <f t="shared" ref="AB451:AB514" si="29">MID(Q451,5,2)</f>
        <v>.1</v>
      </c>
      <c r="AC451" t="str">
        <f t="shared" ref="AC451:AC514" si="30">RIGHT(Q451,2)</f>
        <v>11</v>
      </c>
      <c r="AD451" t="str">
        <f t="shared" ref="AD451:AD514" si="31">AA451&amp;"."&amp;AB451&amp;"."&amp;AC451</f>
        <v>2005..1.11</v>
      </c>
    </row>
    <row r="452" spans="12:30" x14ac:dyDescent="0.15">
      <c r="L452" t="s">
        <v>1694</v>
      </c>
      <c r="M452" t="s">
        <v>1692</v>
      </c>
      <c r="N452" t="s">
        <v>1693</v>
      </c>
      <c r="O452" t="s">
        <v>324</v>
      </c>
      <c r="P452">
        <v>2</v>
      </c>
      <c r="Q452" t="s">
        <v>3581</v>
      </c>
      <c r="R452">
        <v>40</v>
      </c>
      <c r="S452" t="s">
        <v>281</v>
      </c>
      <c r="T452">
        <v>13111</v>
      </c>
      <c r="U452" t="s">
        <v>1657</v>
      </c>
      <c r="V452" t="s">
        <v>1658</v>
      </c>
      <c r="W452" t="s">
        <v>1659</v>
      </c>
      <c r="X452" t="s">
        <v>1660</v>
      </c>
      <c r="Y452">
        <v>403116</v>
      </c>
      <c r="AA452" t="str">
        <f t="shared" si="28"/>
        <v>2005</v>
      </c>
      <c r="AB452" t="str">
        <f t="shared" si="29"/>
        <v>.0</v>
      </c>
      <c r="AC452" t="str">
        <f t="shared" si="30"/>
        <v>05</v>
      </c>
      <c r="AD452" t="str">
        <f t="shared" si="31"/>
        <v>2005..0.05</v>
      </c>
    </row>
    <row r="453" spans="12:30" x14ac:dyDescent="0.15">
      <c r="L453" t="s">
        <v>1697</v>
      </c>
      <c r="M453" t="s">
        <v>1695</v>
      </c>
      <c r="N453" t="s">
        <v>1696</v>
      </c>
      <c r="O453" t="s">
        <v>280</v>
      </c>
      <c r="P453">
        <v>1</v>
      </c>
      <c r="Q453" t="s">
        <v>3582</v>
      </c>
      <c r="R453">
        <v>40</v>
      </c>
      <c r="S453" t="s">
        <v>281</v>
      </c>
      <c r="T453">
        <v>13111</v>
      </c>
      <c r="U453" t="s">
        <v>1657</v>
      </c>
      <c r="V453" t="s">
        <v>1658</v>
      </c>
      <c r="W453" t="s">
        <v>1659</v>
      </c>
      <c r="X453" t="s">
        <v>1660</v>
      </c>
      <c r="Y453">
        <v>403116</v>
      </c>
      <c r="AA453" t="str">
        <f t="shared" si="28"/>
        <v>2006</v>
      </c>
      <c r="AB453" t="str">
        <f t="shared" si="29"/>
        <v>.1</v>
      </c>
      <c r="AC453" t="str">
        <f t="shared" si="30"/>
        <v>26</v>
      </c>
      <c r="AD453" t="str">
        <f t="shared" si="31"/>
        <v>2006..1.26</v>
      </c>
    </row>
    <row r="454" spans="12:30" x14ac:dyDescent="0.15">
      <c r="L454" t="s">
        <v>1700</v>
      </c>
      <c r="M454" t="s">
        <v>1698</v>
      </c>
      <c r="N454" t="s">
        <v>1699</v>
      </c>
      <c r="O454" t="s">
        <v>324</v>
      </c>
      <c r="P454">
        <v>2</v>
      </c>
      <c r="Q454" t="s">
        <v>3583</v>
      </c>
      <c r="R454">
        <v>40</v>
      </c>
      <c r="S454" t="s">
        <v>281</v>
      </c>
      <c r="T454">
        <v>13111</v>
      </c>
      <c r="U454" t="s">
        <v>1657</v>
      </c>
      <c r="V454" t="s">
        <v>1658</v>
      </c>
      <c r="W454" t="s">
        <v>1659</v>
      </c>
      <c r="X454" t="s">
        <v>1660</v>
      </c>
      <c r="Y454">
        <v>403116</v>
      </c>
      <c r="AA454" t="str">
        <f t="shared" si="28"/>
        <v>2005</v>
      </c>
      <c r="AB454" t="str">
        <f t="shared" si="29"/>
        <v>.0</v>
      </c>
      <c r="AC454" t="str">
        <f t="shared" si="30"/>
        <v>19</v>
      </c>
      <c r="AD454" t="str">
        <f t="shared" si="31"/>
        <v>2005..0.19</v>
      </c>
    </row>
    <row r="455" spans="12:30" x14ac:dyDescent="0.15">
      <c r="L455" t="s">
        <v>1703</v>
      </c>
      <c r="M455" t="s">
        <v>1701</v>
      </c>
      <c r="N455" t="s">
        <v>1702</v>
      </c>
      <c r="O455" t="s">
        <v>324</v>
      </c>
      <c r="P455">
        <v>1</v>
      </c>
      <c r="Q455" t="s">
        <v>3584</v>
      </c>
      <c r="R455">
        <v>40</v>
      </c>
      <c r="S455" t="s">
        <v>281</v>
      </c>
      <c r="T455">
        <v>13111</v>
      </c>
      <c r="U455" t="s">
        <v>1657</v>
      </c>
      <c r="V455" t="s">
        <v>1658</v>
      </c>
      <c r="W455" t="s">
        <v>1659</v>
      </c>
      <c r="X455" t="s">
        <v>1660</v>
      </c>
      <c r="Y455">
        <v>403116</v>
      </c>
      <c r="AA455" t="str">
        <f t="shared" si="28"/>
        <v>2006</v>
      </c>
      <c r="AB455" t="str">
        <f t="shared" si="29"/>
        <v>.0</v>
      </c>
      <c r="AC455" t="str">
        <f t="shared" si="30"/>
        <v>24</v>
      </c>
      <c r="AD455" t="str">
        <f t="shared" si="31"/>
        <v>2006..0.24</v>
      </c>
    </row>
    <row r="456" spans="12:30" x14ac:dyDescent="0.15">
      <c r="L456" t="s">
        <v>1706</v>
      </c>
      <c r="M456" t="s">
        <v>1704</v>
      </c>
      <c r="N456" t="s">
        <v>1705</v>
      </c>
      <c r="O456" t="s">
        <v>324</v>
      </c>
      <c r="P456">
        <v>3</v>
      </c>
      <c r="Q456" t="s">
        <v>3321</v>
      </c>
      <c r="R456">
        <v>40</v>
      </c>
      <c r="S456" t="s">
        <v>281</v>
      </c>
      <c r="T456">
        <v>13111</v>
      </c>
      <c r="U456" t="s">
        <v>1657</v>
      </c>
      <c r="V456" t="s">
        <v>1658</v>
      </c>
      <c r="W456" t="s">
        <v>1659</v>
      </c>
      <c r="X456" t="s">
        <v>1660</v>
      </c>
      <c r="Y456">
        <v>403116</v>
      </c>
      <c r="AA456" t="str">
        <f t="shared" si="28"/>
        <v>2004</v>
      </c>
      <c r="AB456" t="str">
        <f t="shared" si="29"/>
        <v>.0</v>
      </c>
      <c r="AC456" t="str">
        <f t="shared" si="30"/>
        <v>19</v>
      </c>
      <c r="AD456" t="str">
        <f t="shared" si="31"/>
        <v>2004..0.19</v>
      </c>
    </row>
    <row r="457" spans="12:30" x14ac:dyDescent="0.15">
      <c r="L457" t="s">
        <v>1709</v>
      </c>
      <c r="M457" t="s">
        <v>1707</v>
      </c>
      <c r="N457" t="s">
        <v>1708</v>
      </c>
      <c r="O457" t="s">
        <v>324</v>
      </c>
      <c r="P457">
        <v>2</v>
      </c>
      <c r="Q457" t="s">
        <v>3585</v>
      </c>
      <c r="R457">
        <v>40</v>
      </c>
      <c r="S457" t="s">
        <v>281</v>
      </c>
      <c r="T457">
        <v>13111</v>
      </c>
      <c r="U457" t="s">
        <v>1657</v>
      </c>
      <c r="V457" t="s">
        <v>1658</v>
      </c>
      <c r="W457" t="s">
        <v>1659</v>
      </c>
      <c r="X457" t="s">
        <v>1660</v>
      </c>
      <c r="Y457">
        <v>403116</v>
      </c>
      <c r="AA457" t="str">
        <f t="shared" si="28"/>
        <v>2005</v>
      </c>
      <c r="AB457" t="str">
        <f t="shared" si="29"/>
        <v>.1</v>
      </c>
      <c r="AC457" t="str">
        <f t="shared" si="30"/>
        <v>29</v>
      </c>
      <c r="AD457" t="str">
        <f t="shared" si="31"/>
        <v>2005..1.29</v>
      </c>
    </row>
    <row r="458" spans="12:30" x14ac:dyDescent="0.15">
      <c r="L458" t="s">
        <v>1712</v>
      </c>
      <c r="M458" t="s">
        <v>1710</v>
      </c>
      <c r="N458" t="s">
        <v>1711</v>
      </c>
      <c r="O458" t="s">
        <v>324</v>
      </c>
      <c r="P458">
        <v>2</v>
      </c>
      <c r="Q458" t="s">
        <v>3586</v>
      </c>
      <c r="R458">
        <v>40</v>
      </c>
      <c r="S458" t="s">
        <v>281</v>
      </c>
      <c r="T458">
        <v>13111</v>
      </c>
      <c r="U458" t="s">
        <v>1657</v>
      </c>
      <c r="V458" t="s">
        <v>1658</v>
      </c>
      <c r="W458" t="s">
        <v>1659</v>
      </c>
      <c r="X458" t="s">
        <v>1660</v>
      </c>
      <c r="Y458">
        <v>403116</v>
      </c>
      <c r="AA458" t="str">
        <f t="shared" si="28"/>
        <v>2005</v>
      </c>
      <c r="AB458" t="str">
        <f t="shared" si="29"/>
        <v>.0</v>
      </c>
      <c r="AC458" t="str">
        <f t="shared" si="30"/>
        <v>24</v>
      </c>
      <c r="AD458" t="str">
        <f t="shared" si="31"/>
        <v>2005..0.24</v>
      </c>
    </row>
    <row r="459" spans="12:30" x14ac:dyDescent="0.15">
      <c r="L459" t="s">
        <v>1715</v>
      </c>
      <c r="M459" t="s">
        <v>1713</v>
      </c>
      <c r="N459" t="s">
        <v>1714</v>
      </c>
      <c r="O459" t="s">
        <v>324</v>
      </c>
      <c r="P459">
        <v>2</v>
      </c>
      <c r="Q459" t="s">
        <v>3587</v>
      </c>
      <c r="R459">
        <v>40</v>
      </c>
      <c r="S459" t="s">
        <v>281</v>
      </c>
      <c r="T459">
        <v>13111</v>
      </c>
      <c r="U459" t="s">
        <v>1657</v>
      </c>
      <c r="V459" t="s">
        <v>1658</v>
      </c>
      <c r="W459" t="s">
        <v>1659</v>
      </c>
      <c r="X459" t="s">
        <v>1660</v>
      </c>
      <c r="Y459">
        <v>403116</v>
      </c>
      <c r="AA459" t="str">
        <f t="shared" si="28"/>
        <v>2005</v>
      </c>
      <c r="AB459" t="str">
        <f t="shared" si="29"/>
        <v>.1</v>
      </c>
      <c r="AC459" t="str">
        <f t="shared" si="30"/>
        <v>02</v>
      </c>
      <c r="AD459" t="str">
        <f t="shared" si="31"/>
        <v>2005..1.02</v>
      </c>
    </row>
    <row r="460" spans="12:30" x14ac:dyDescent="0.15">
      <c r="L460" t="s">
        <v>1718</v>
      </c>
      <c r="M460" t="s">
        <v>1716</v>
      </c>
      <c r="N460" t="s">
        <v>1717</v>
      </c>
      <c r="O460" t="s">
        <v>280</v>
      </c>
      <c r="P460">
        <v>1</v>
      </c>
      <c r="Q460" t="s">
        <v>3588</v>
      </c>
      <c r="R460">
        <v>40</v>
      </c>
      <c r="S460" t="s">
        <v>281</v>
      </c>
      <c r="T460">
        <v>13111</v>
      </c>
      <c r="U460" t="s">
        <v>1657</v>
      </c>
      <c r="V460" t="s">
        <v>1658</v>
      </c>
      <c r="W460" t="s">
        <v>1659</v>
      </c>
      <c r="X460" t="s">
        <v>1660</v>
      </c>
      <c r="Y460">
        <v>403116</v>
      </c>
      <c r="AA460" t="str">
        <f t="shared" si="28"/>
        <v>2006</v>
      </c>
      <c r="AB460" t="str">
        <f t="shared" si="29"/>
        <v>.0</v>
      </c>
      <c r="AC460" t="str">
        <f t="shared" si="30"/>
        <v>10</v>
      </c>
      <c r="AD460" t="str">
        <f t="shared" si="31"/>
        <v>2006..0.10</v>
      </c>
    </row>
    <row r="461" spans="12:30" x14ac:dyDescent="0.15">
      <c r="L461" t="s">
        <v>1721</v>
      </c>
      <c r="M461" t="s">
        <v>1719</v>
      </c>
      <c r="N461" t="s">
        <v>1720</v>
      </c>
      <c r="O461" t="s">
        <v>324</v>
      </c>
      <c r="P461">
        <v>2</v>
      </c>
      <c r="Q461" t="s">
        <v>3589</v>
      </c>
      <c r="R461">
        <v>40</v>
      </c>
      <c r="S461" t="s">
        <v>281</v>
      </c>
      <c r="T461">
        <v>13111</v>
      </c>
      <c r="U461" t="s">
        <v>1657</v>
      </c>
      <c r="V461" t="s">
        <v>1658</v>
      </c>
      <c r="W461" t="s">
        <v>1659</v>
      </c>
      <c r="X461" t="s">
        <v>1660</v>
      </c>
      <c r="Y461">
        <v>403116</v>
      </c>
      <c r="AA461" t="str">
        <f t="shared" si="28"/>
        <v>2005</v>
      </c>
      <c r="AB461" t="str">
        <f t="shared" si="29"/>
        <v>.0</v>
      </c>
      <c r="AC461" t="str">
        <f t="shared" si="30"/>
        <v>19</v>
      </c>
      <c r="AD461" t="str">
        <f t="shared" si="31"/>
        <v>2005..0.19</v>
      </c>
    </row>
    <row r="462" spans="12:30" x14ac:dyDescent="0.15">
      <c r="L462" t="s">
        <v>1724</v>
      </c>
      <c r="M462" t="s">
        <v>1722</v>
      </c>
      <c r="N462" t="s">
        <v>1723</v>
      </c>
      <c r="O462" t="s">
        <v>324</v>
      </c>
      <c r="P462">
        <v>1</v>
      </c>
      <c r="Q462" t="s">
        <v>3527</v>
      </c>
      <c r="R462">
        <v>40</v>
      </c>
      <c r="S462" t="s">
        <v>281</v>
      </c>
      <c r="T462">
        <v>13111</v>
      </c>
      <c r="U462" t="s">
        <v>1657</v>
      </c>
      <c r="V462" t="s">
        <v>1658</v>
      </c>
      <c r="W462" t="s">
        <v>1659</v>
      </c>
      <c r="X462" t="s">
        <v>1660</v>
      </c>
      <c r="Y462">
        <v>403116</v>
      </c>
      <c r="AA462" t="str">
        <f t="shared" si="28"/>
        <v>2006</v>
      </c>
      <c r="AB462" t="str">
        <f t="shared" si="29"/>
        <v>.0</v>
      </c>
      <c r="AC462" t="str">
        <f t="shared" si="30"/>
        <v>11</v>
      </c>
      <c r="AD462" t="str">
        <f t="shared" si="31"/>
        <v>2006..0.11</v>
      </c>
    </row>
    <row r="463" spans="12:30" x14ac:dyDescent="0.15">
      <c r="L463" t="s">
        <v>1727</v>
      </c>
      <c r="M463" t="s">
        <v>1725</v>
      </c>
      <c r="N463" t="s">
        <v>1726</v>
      </c>
      <c r="O463" t="s">
        <v>324</v>
      </c>
      <c r="P463">
        <v>1</v>
      </c>
      <c r="Q463" t="s">
        <v>3590</v>
      </c>
      <c r="R463">
        <v>40</v>
      </c>
      <c r="S463" t="s">
        <v>281</v>
      </c>
      <c r="T463">
        <v>13111</v>
      </c>
      <c r="U463" t="s">
        <v>1657</v>
      </c>
      <c r="V463" t="s">
        <v>1658</v>
      </c>
      <c r="W463" t="s">
        <v>1659</v>
      </c>
      <c r="X463" t="s">
        <v>1660</v>
      </c>
      <c r="Y463">
        <v>403116</v>
      </c>
      <c r="AA463" t="str">
        <f t="shared" si="28"/>
        <v>2006</v>
      </c>
      <c r="AB463" t="str">
        <f t="shared" si="29"/>
        <v>.1</v>
      </c>
      <c r="AC463" t="str">
        <f t="shared" si="30"/>
        <v>01</v>
      </c>
      <c r="AD463" t="str">
        <f t="shared" si="31"/>
        <v>2006..1.01</v>
      </c>
    </row>
    <row r="464" spans="12:30" x14ac:dyDescent="0.15">
      <c r="L464" t="s">
        <v>1730</v>
      </c>
      <c r="M464" t="s">
        <v>1728</v>
      </c>
      <c r="N464" t="s">
        <v>1729</v>
      </c>
      <c r="O464" t="s">
        <v>324</v>
      </c>
      <c r="P464">
        <v>3</v>
      </c>
      <c r="Q464" t="s">
        <v>3485</v>
      </c>
      <c r="R464">
        <v>40</v>
      </c>
      <c r="S464" t="s">
        <v>281</v>
      </c>
      <c r="T464">
        <v>13111</v>
      </c>
      <c r="U464" t="s">
        <v>1657</v>
      </c>
      <c r="V464" t="s">
        <v>1658</v>
      </c>
      <c r="W464" t="s">
        <v>1659</v>
      </c>
      <c r="X464" t="s">
        <v>1660</v>
      </c>
      <c r="Y464">
        <v>403116</v>
      </c>
      <c r="AA464" t="str">
        <f t="shared" si="28"/>
        <v>2005</v>
      </c>
      <c r="AB464" t="str">
        <f t="shared" si="29"/>
        <v>.0</v>
      </c>
      <c r="AC464" t="str">
        <f t="shared" si="30"/>
        <v>01</v>
      </c>
      <c r="AD464" t="str">
        <f t="shared" si="31"/>
        <v>2005..0.01</v>
      </c>
    </row>
    <row r="465" spans="12:30" x14ac:dyDescent="0.15">
      <c r="L465" t="s">
        <v>1733</v>
      </c>
      <c r="M465" t="s">
        <v>1731</v>
      </c>
      <c r="N465" t="s">
        <v>1732</v>
      </c>
      <c r="O465" t="s">
        <v>324</v>
      </c>
      <c r="P465">
        <v>3</v>
      </c>
      <c r="Q465" t="s">
        <v>3591</v>
      </c>
      <c r="R465">
        <v>40</v>
      </c>
      <c r="S465" t="s">
        <v>281</v>
      </c>
      <c r="T465">
        <v>13111</v>
      </c>
      <c r="U465" t="s">
        <v>1657</v>
      </c>
      <c r="V465" t="s">
        <v>1658</v>
      </c>
      <c r="W465" t="s">
        <v>1659</v>
      </c>
      <c r="X465" t="s">
        <v>1660</v>
      </c>
      <c r="Y465">
        <v>403116</v>
      </c>
      <c r="AA465" t="str">
        <f t="shared" si="28"/>
        <v>2005</v>
      </c>
      <c r="AB465" t="str">
        <f t="shared" si="29"/>
        <v>.0</v>
      </c>
      <c r="AC465" t="str">
        <f t="shared" si="30"/>
        <v>24</v>
      </c>
      <c r="AD465" t="str">
        <f t="shared" si="31"/>
        <v>2005..0.24</v>
      </c>
    </row>
    <row r="466" spans="12:30" x14ac:dyDescent="0.15">
      <c r="L466" t="s">
        <v>1736</v>
      </c>
      <c r="M466" t="s">
        <v>1734</v>
      </c>
      <c r="N466" t="s">
        <v>1735</v>
      </c>
      <c r="O466" t="s">
        <v>324</v>
      </c>
      <c r="P466">
        <v>3</v>
      </c>
      <c r="Q466" t="s">
        <v>3592</v>
      </c>
      <c r="R466">
        <v>40</v>
      </c>
      <c r="S466" t="s">
        <v>281</v>
      </c>
      <c r="T466">
        <v>13111</v>
      </c>
      <c r="U466" t="s">
        <v>1657</v>
      </c>
      <c r="V466" t="s">
        <v>1658</v>
      </c>
      <c r="W466" t="s">
        <v>1659</v>
      </c>
      <c r="X466" t="s">
        <v>1660</v>
      </c>
      <c r="Y466">
        <v>403116</v>
      </c>
      <c r="AA466" t="str">
        <f t="shared" si="28"/>
        <v>2004</v>
      </c>
      <c r="AB466" t="str">
        <f t="shared" si="29"/>
        <v>.1</v>
      </c>
      <c r="AC466" t="str">
        <f t="shared" si="30"/>
        <v>05</v>
      </c>
      <c r="AD466" t="str">
        <f t="shared" si="31"/>
        <v>2004..1.05</v>
      </c>
    </row>
    <row r="467" spans="12:30" x14ac:dyDescent="0.15">
      <c r="L467" t="s">
        <v>1739</v>
      </c>
      <c r="M467" t="s">
        <v>1737</v>
      </c>
      <c r="N467" t="s">
        <v>1738</v>
      </c>
      <c r="O467" t="s">
        <v>324</v>
      </c>
      <c r="P467">
        <v>2</v>
      </c>
      <c r="Q467" t="s">
        <v>3593</v>
      </c>
      <c r="R467">
        <v>40</v>
      </c>
      <c r="S467" t="s">
        <v>281</v>
      </c>
      <c r="T467">
        <v>13111</v>
      </c>
      <c r="U467" t="s">
        <v>1657</v>
      </c>
      <c r="V467" t="s">
        <v>1658</v>
      </c>
      <c r="W467" t="s">
        <v>1659</v>
      </c>
      <c r="X467" t="s">
        <v>1660</v>
      </c>
      <c r="Y467">
        <v>403116</v>
      </c>
      <c r="AA467" t="str">
        <f t="shared" si="28"/>
        <v>2005</v>
      </c>
      <c r="AB467" t="str">
        <f t="shared" si="29"/>
        <v>.0</v>
      </c>
      <c r="AC467" t="str">
        <f t="shared" si="30"/>
        <v>15</v>
      </c>
      <c r="AD467" t="str">
        <f t="shared" si="31"/>
        <v>2005..0.15</v>
      </c>
    </row>
    <row r="468" spans="12:30" x14ac:dyDescent="0.15">
      <c r="L468" t="s">
        <v>1742</v>
      </c>
      <c r="M468" t="s">
        <v>1740</v>
      </c>
      <c r="N468" t="s">
        <v>1741</v>
      </c>
      <c r="O468" t="s">
        <v>324</v>
      </c>
      <c r="P468">
        <v>2</v>
      </c>
      <c r="Q468" t="s">
        <v>3266</v>
      </c>
      <c r="R468">
        <v>40</v>
      </c>
      <c r="S468" t="s">
        <v>281</v>
      </c>
      <c r="T468">
        <v>13111</v>
      </c>
      <c r="U468" t="s">
        <v>1657</v>
      </c>
      <c r="V468" t="s">
        <v>1658</v>
      </c>
      <c r="W468" t="s">
        <v>1659</v>
      </c>
      <c r="X468" t="s">
        <v>1660</v>
      </c>
      <c r="Y468">
        <v>403116</v>
      </c>
      <c r="AA468" t="str">
        <f t="shared" si="28"/>
        <v>2006</v>
      </c>
      <c r="AB468" t="str">
        <f t="shared" si="29"/>
        <v>.0</v>
      </c>
      <c r="AC468" t="str">
        <f t="shared" si="30"/>
        <v>25</v>
      </c>
      <c r="AD468" t="str">
        <f t="shared" si="31"/>
        <v>2006..0.25</v>
      </c>
    </row>
    <row r="469" spans="12:30" x14ac:dyDescent="0.15">
      <c r="L469" t="s">
        <v>1745</v>
      </c>
      <c r="M469" t="s">
        <v>1743</v>
      </c>
      <c r="N469" t="s">
        <v>1744</v>
      </c>
      <c r="O469" t="s">
        <v>324</v>
      </c>
      <c r="P469">
        <v>3</v>
      </c>
      <c r="Q469" t="s">
        <v>3345</v>
      </c>
      <c r="R469">
        <v>40</v>
      </c>
      <c r="S469" t="s">
        <v>281</v>
      </c>
      <c r="T469">
        <v>13111</v>
      </c>
      <c r="U469" t="s">
        <v>1657</v>
      </c>
      <c r="V469" t="s">
        <v>1658</v>
      </c>
      <c r="W469" t="s">
        <v>1659</v>
      </c>
      <c r="X469" t="s">
        <v>1660</v>
      </c>
      <c r="Y469">
        <v>403116</v>
      </c>
      <c r="AA469" t="str">
        <f t="shared" si="28"/>
        <v>2004</v>
      </c>
      <c r="AB469" t="str">
        <f t="shared" si="29"/>
        <v>.0</v>
      </c>
      <c r="AC469" t="str">
        <f t="shared" si="30"/>
        <v>08</v>
      </c>
      <c r="AD469" t="str">
        <f t="shared" si="31"/>
        <v>2004..0.08</v>
      </c>
    </row>
    <row r="470" spans="12:30" x14ac:dyDescent="0.15">
      <c r="L470" t="s">
        <v>1748</v>
      </c>
      <c r="M470" t="s">
        <v>1746</v>
      </c>
      <c r="N470" t="s">
        <v>1747</v>
      </c>
      <c r="O470" t="s">
        <v>324</v>
      </c>
      <c r="P470">
        <v>2</v>
      </c>
      <c r="Q470" t="s">
        <v>3314</v>
      </c>
      <c r="R470">
        <v>40</v>
      </c>
      <c r="S470" t="s">
        <v>281</v>
      </c>
      <c r="T470">
        <v>13111</v>
      </c>
      <c r="U470" t="s">
        <v>1657</v>
      </c>
      <c r="V470" t="s">
        <v>1658</v>
      </c>
      <c r="W470" t="s">
        <v>1659</v>
      </c>
      <c r="X470" t="s">
        <v>1660</v>
      </c>
      <c r="Y470">
        <v>403116</v>
      </c>
      <c r="AA470" t="str">
        <f t="shared" si="28"/>
        <v>2005</v>
      </c>
      <c r="AB470" t="str">
        <f t="shared" si="29"/>
        <v>.0</v>
      </c>
      <c r="AC470" t="str">
        <f t="shared" si="30"/>
        <v>28</v>
      </c>
      <c r="AD470" t="str">
        <f t="shared" si="31"/>
        <v>2005..0.28</v>
      </c>
    </row>
    <row r="471" spans="12:30" x14ac:dyDescent="0.15">
      <c r="L471" t="s">
        <v>1751</v>
      </c>
      <c r="M471" t="s">
        <v>1749</v>
      </c>
      <c r="N471" t="s">
        <v>1750</v>
      </c>
      <c r="O471" t="s">
        <v>324</v>
      </c>
      <c r="P471">
        <v>2</v>
      </c>
      <c r="Q471" t="s">
        <v>3594</v>
      </c>
      <c r="R471">
        <v>40</v>
      </c>
      <c r="S471" t="s">
        <v>281</v>
      </c>
      <c r="T471">
        <v>13111</v>
      </c>
      <c r="U471" t="s">
        <v>1657</v>
      </c>
      <c r="V471" t="s">
        <v>1658</v>
      </c>
      <c r="W471" t="s">
        <v>1659</v>
      </c>
      <c r="X471" t="s">
        <v>1660</v>
      </c>
      <c r="Y471">
        <v>403116</v>
      </c>
      <c r="AA471" t="str">
        <f t="shared" si="28"/>
        <v>2005</v>
      </c>
      <c r="AB471" t="str">
        <f t="shared" si="29"/>
        <v>.1</v>
      </c>
      <c r="AC471" t="str">
        <f t="shared" si="30"/>
        <v>28</v>
      </c>
      <c r="AD471" t="str">
        <f t="shared" si="31"/>
        <v>2005..1.28</v>
      </c>
    </row>
    <row r="472" spans="12:30" x14ac:dyDescent="0.15">
      <c r="L472" t="s">
        <v>1754</v>
      </c>
      <c r="M472" t="s">
        <v>1752</v>
      </c>
      <c r="N472" t="s">
        <v>1753</v>
      </c>
      <c r="O472" t="s">
        <v>324</v>
      </c>
      <c r="P472">
        <v>1</v>
      </c>
      <c r="Q472" t="s">
        <v>3294</v>
      </c>
      <c r="R472">
        <v>40</v>
      </c>
      <c r="S472" t="s">
        <v>281</v>
      </c>
      <c r="T472">
        <v>13111</v>
      </c>
      <c r="U472" t="s">
        <v>1657</v>
      </c>
      <c r="V472" t="s">
        <v>1658</v>
      </c>
      <c r="W472" t="s">
        <v>1659</v>
      </c>
      <c r="X472" t="s">
        <v>1660</v>
      </c>
      <c r="Y472">
        <v>403116</v>
      </c>
      <c r="AA472" t="str">
        <f t="shared" si="28"/>
        <v>2006</v>
      </c>
      <c r="AB472" t="str">
        <f t="shared" si="29"/>
        <v>.0</v>
      </c>
      <c r="AC472" t="str">
        <f t="shared" si="30"/>
        <v>07</v>
      </c>
      <c r="AD472" t="str">
        <f t="shared" si="31"/>
        <v>2006..0.07</v>
      </c>
    </row>
    <row r="473" spans="12:30" x14ac:dyDescent="0.15">
      <c r="L473" t="s">
        <v>1757</v>
      </c>
      <c r="M473" t="s">
        <v>1755</v>
      </c>
      <c r="N473" t="s">
        <v>1756</v>
      </c>
      <c r="O473" t="s">
        <v>324</v>
      </c>
      <c r="P473">
        <v>1</v>
      </c>
      <c r="Q473" t="s">
        <v>3595</v>
      </c>
      <c r="R473">
        <v>40</v>
      </c>
      <c r="S473" t="s">
        <v>281</v>
      </c>
      <c r="T473">
        <v>13111</v>
      </c>
      <c r="U473" t="s">
        <v>1657</v>
      </c>
      <c r="V473" t="s">
        <v>1658</v>
      </c>
      <c r="W473" t="s">
        <v>1659</v>
      </c>
      <c r="X473" t="s">
        <v>1660</v>
      </c>
      <c r="Y473">
        <v>403116</v>
      </c>
      <c r="AA473" t="str">
        <f t="shared" si="28"/>
        <v>2006</v>
      </c>
      <c r="AB473" t="str">
        <f t="shared" si="29"/>
        <v>.0</v>
      </c>
      <c r="AC473" t="str">
        <f t="shared" si="30"/>
        <v>06</v>
      </c>
      <c r="AD473" t="str">
        <f t="shared" si="31"/>
        <v>2006..0.06</v>
      </c>
    </row>
    <row r="474" spans="12:30" x14ac:dyDescent="0.15">
      <c r="L474" t="s">
        <v>1764</v>
      </c>
      <c r="M474" t="s">
        <v>1758</v>
      </c>
      <c r="N474" t="s">
        <v>1759</v>
      </c>
      <c r="O474" t="s">
        <v>324</v>
      </c>
      <c r="P474">
        <v>1</v>
      </c>
      <c r="Q474" t="s">
        <v>3220</v>
      </c>
      <c r="R474">
        <v>40</v>
      </c>
      <c r="S474" t="s">
        <v>281</v>
      </c>
      <c r="T474">
        <v>13110</v>
      </c>
      <c r="U474" t="s">
        <v>1760</v>
      </c>
      <c r="V474" t="s">
        <v>1761</v>
      </c>
      <c r="W474" t="s">
        <v>1762</v>
      </c>
      <c r="X474" t="s">
        <v>1763</v>
      </c>
      <c r="Y474">
        <v>403115</v>
      </c>
      <c r="AA474" t="str">
        <f t="shared" si="28"/>
        <v>2007</v>
      </c>
      <c r="AB474" t="str">
        <f t="shared" si="29"/>
        <v>.0</v>
      </c>
      <c r="AC474" t="str">
        <f t="shared" si="30"/>
        <v>23</v>
      </c>
      <c r="AD474" t="str">
        <f t="shared" si="31"/>
        <v>2007..0.23</v>
      </c>
    </row>
    <row r="475" spans="12:30" x14ac:dyDescent="0.15">
      <c r="L475" t="s">
        <v>1767</v>
      </c>
      <c r="M475" t="s">
        <v>1765</v>
      </c>
      <c r="N475" t="s">
        <v>1766</v>
      </c>
      <c r="O475" t="s">
        <v>324</v>
      </c>
      <c r="P475">
        <v>2</v>
      </c>
      <c r="Q475" t="s">
        <v>3596</v>
      </c>
      <c r="R475">
        <v>40</v>
      </c>
      <c r="S475" t="s">
        <v>281</v>
      </c>
      <c r="T475">
        <v>13110</v>
      </c>
      <c r="U475" t="s">
        <v>1760</v>
      </c>
      <c r="V475" t="s">
        <v>1761</v>
      </c>
      <c r="W475" t="s">
        <v>1762</v>
      </c>
      <c r="X475" t="s">
        <v>1763</v>
      </c>
      <c r="Y475">
        <v>403115</v>
      </c>
      <c r="AA475" t="str">
        <f t="shared" si="28"/>
        <v>2005</v>
      </c>
      <c r="AB475" t="str">
        <f t="shared" si="29"/>
        <v>.0</v>
      </c>
      <c r="AC475" t="str">
        <f t="shared" si="30"/>
        <v>09</v>
      </c>
      <c r="AD475" t="str">
        <f t="shared" si="31"/>
        <v>2005..0.09</v>
      </c>
    </row>
    <row r="476" spans="12:30" x14ac:dyDescent="0.15">
      <c r="L476" t="s">
        <v>1770</v>
      </c>
      <c r="M476" t="s">
        <v>1768</v>
      </c>
      <c r="N476" t="s">
        <v>1769</v>
      </c>
      <c r="O476" t="s">
        <v>280</v>
      </c>
      <c r="P476">
        <v>2</v>
      </c>
      <c r="Q476" t="s">
        <v>3597</v>
      </c>
      <c r="R476">
        <v>40</v>
      </c>
      <c r="S476" t="s">
        <v>281</v>
      </c>
      <c r="T476">
        <v>13110</v>
      </c>
      <c r="U476" t="s">
        <v>1760</v>
      </c>
      <c r="V476" t="s">
        <v>1761</v>
      </c>
      <c r="W476" t="s">
        <v>1762</v>
      </c>
      <c r="X476" t="s">
        <v>1763</v>
      </c>
      <c r="Y476">
        <v>403115</v>
      </c>
      <c r="AA476" t="str">
        <f t="shared" si="28"/>
        <v>2006</v>
      </c>
      <c r="AB476" t="str">
        <f t="shared" si="29"/>
        <v>.0</v>
      </c>
      <c r="AC476" t="str">
        <f t="shared" si="30"/>
        <v>13</v>
      </c>
      <c r="AD476" t="str">
        <f t="shared" si="31"/>
        <v>2006..0.13</v>
      </c>
    </row>
    <row r="477" spans="12:30" x14ac:dyDescent="0.15">
      <c r="L477" t="s">
        <v>1773</v>
      </c>
      <c r="M477" t="s">
        <v>1771</v>
      </c>
      <c r="N477" t="s">
        <v>1772</v>
      </c>
      <c r="O477" t="s">
        <v>324</v>
      </c>
      <c r="P477">
        <v>3</v>
      </c>
      <c r="Q477" t="s">
        <v>3598</v>
      </c>
      <c r="R477">
        <v>40</v>
      </c>
      <c r="S477" t="s">
        <v>281</v>
      </c>
      <c r="T477">
        <v>13110</v>
      </c>
      <c r="U477" t="s">
        <v>1760</v>
      </c>
      <c r="V477" t="s">
        <v>1761</v>
      </c>
      <c r="W477" t="s">
        <v>1762</v>
      </c>
      <c r="X477" t="s">
        <v>1763</v>
      </c>
      <c r="Y477">
        <v>403115</v>
      </c>
      <c r="AA477" t="str">
        <f t="shared" si="28"/>
        <v>2004</v>
      </c>
      <c r="AB477" t="str">
        <f t="shared" si="29"/>
        <v>.1</v>
      </c>
      <c r="AC477" t="str">
        <f t="shared" si="30"/>
        <v>07</v>
      </c>
      <c r="AD477" t="str">
        <f t="shared" si="31"/>
        <v>2004..1.07</v>
      </c>
    </row>
    <row r="478" spans="12:30" x14ac:dyDescent="0.15">
      <c r="L478" t="s">
        <v>1776</v>
      </c>
      <c r="M478" t="s">
        <v>1774</v>
      </c>
      <c r="N478" t="s">
        <v>1775</v>
      </c>
      <c r="O478" t="s">
        <v>324</v>
      </c>
      <c r="P478">
        <v>2</v>
      </c>
      <c r="Q478" t="s">
        <v>3599</v>
      </c>
      <c r="R478">
        <v>40</v>
      </c>
      <c r="S478" t="s">
        <v>281</v>
      </c>
      <c r="T478">
        <v>13110</v>
      </c>
      <c r="U478" t="s">
        <v>1760</v>
      </c>
      <c r="V478" t="s">
        <v>1761</v>
      </c>
      <c r="W478" t="s">
        <v>1762</v>
      </c>
      <c r="X478" t="s">
        <v>1763</v>
      </c>
      <c r="Y478">
        <v>403115</v>
      </c>
      <c r="AA478" t="str">
        <f t="shared" si="28"/>
        <v>2005</v>
      </c>
      <c r="AB478" t="str">
        <f t="shared" si="29"/>
        <v>.1</v>
      </c>
      <c r="AC478" t="str">
        <f t="shared" si="30"/>
        <v>18</v>
      </c>
      <c r="AD478" t="str">
        <f t="shared" si="31"/>
        <v>2005..1.18</v>
      </c>
    </row>
    <row r="479" spans="12:30" x14ac:dyDescent="0.15">
      <c r="L479" t="s">
        <v>1779</v>
      </c>
      <c r="M479" t="s">
        <v>1777</v>
      </c>
      <c r="N479" t="s">
        <v>1778</v>
      </c>
      <c r="O479" t="s">
        <v>280</v>
      </c>
      <c r="P479">
        <v>1</v>
      </c>
      <c r="Q479" t="s">
        <v>3526</v>
      </c>
      <c r="R479">
        <v>40</v>
      </c>
      <c r="S479" t="s">
        <v>281</v>
      </c>
      <c r="T479">
        <v>13110</v>
      </c>
      <c r="U479" t="s">
        <v>1760</v>
      </c>
      <c r="V479" t="s">
        <v>1761</v>
      </c>
      <c r="W479" t="s">
        <v>1762</v>
      </c>
      <c r="X479" t="s">
        <v>1763</v>
      </c>
      <c r="Y479">
        <v>403115</v>
      </c>
      <c r="AA479" t="str">
        <f t="shared" si="28"/>
        <v>2006</v>
      </c>
      <c r="AB479" t="str">
        <f t="shared" si="29"/>
        <v>.0</v>
      </c>
      <c r="AC479" t="str">
        <f t="shared" si="30"/>
        <v>05</v>
      </c>
      <c r="AD479" t="str">
        <f t="shared" si="31"/>
        <v>2006..0.05</v>
      </c>
    </row>
    <row r="480" spans="12:30" x14ac:dyDescent="0.15">
      <c r="L480" t="s">
        <v>1782</v>
      </c>
      <c r="M480" t="s">
        <v>1780</v>
      </c>
      <c r="N480" t="s">
        <v>1781</v>
      </c>
      <c r="O480" t="s">
        <v>324</v>
      </c>
      <c r="P480">
        <v>2</v>
      </c>
      <c r="Q480" t="s">
        <v>3600</v>
      </c>
      <c r="R480">
        <v>40</v>
      </c>
      <c r="S480" t="s">
        <v>281</v>
      </c>
      <c r="T480">
        <v>13110</v>
      </c>
      <c r="U480" t="s">
        <v>1760</v>
      </c>
      <c r="V480" t="s">
        <v>1761</v>
      </c>
      <c r="W480" t="s">
        <v>1762</v>
      </c>
      <c r="X480" t="s">
        <v>1763</v>
      </c>
      <c r="Y480">
        <v>403115</v>
      </c>
      <c r="AA480" t="str">
        <f t="shared" si="28"/>
        <v>2005</v>
      </c>
      <c r="AB480" t="str">
        <f t="shared" si="29"/>
        <v>.1</v>
      </c>
      <c r="AC480" t="str">
        <f t="shared" si="30"/>
        <v>23</v>
      </c>
      <c r="AD480" t="str">
        <f t="shared" si="31"/>
        <v>2005..1.23</v>
      </c>
    </row>
    <row r="481" spans="12:30" x14ac:dyDescent="0.15">
      <c r="L481" t="s">
        <v>1785</v>
      </c>
      <c r="M481" t="s">
        <v>1783</v>
      </c>
      <c r="N481" t="s">
        <v>1784</v>
      </c>
      <c r="O481" t="s">
        <v>324</v>
      </c>
      <c r="P481">
        <v>1</v>
      </c>
      <c r="Q481" t="s">
        <v>3557</v>
      </c>
      <c r="R481">
        <v>40</v>
      </c>
      <c r="S481" t="s">
        <v>281</v>
      </c>
      <c r="T481">
        <v>13110</v>
      </c>
      <c r="U481" t="s">
        <v>1760</v>
      </c>
      <c r="V481" t="s">
        <v>1761</v>
      </c>
      <c r="W481" t="s">
        <v>1762</v>
      </c>
      <c r="X481" t="s">
        <v>1763</v>
      </c>
      <c r="Y481">
        <v>403115</v>
      </c>
      <c r="AA481" t="str">
        <f t="shared" si="28"/>
        <v>2007</v>
      </c>
      <c r="AB481" t="str">
        <f t="shared" si="29"/>
        <v>.0</v>
      </c>
      <c r="AC481" t="str">
        <f t="shared" si="30"/>
        <v>27</v>
      </c>
      <c r="AD481" t="str">
        <f t="shared" si="31"/>
        <v>2007..0.27</v>
      </c>
    </row>
    <row r="482" spans="12:30" x14ac:dyDescent="0.15">
      <c r="L482" t="s">
        <v>1788</v>
      </c>
      <c r="M482" t="s">
        <v>1786</v>
      </c>
      <c r="N482" t="s">
        <v>1787</v>
      </c>
      <c r="O482" t="s">
        <v>324</v>
      </c>
      <c r="P482">
        <v>1</v>
      </c>
      <c r="Q482" t="s">
        <v>3601</v>
      </c>
      <c r="R482">
        <v>40</v>
      </c>
      <c r="S482" t="s">
        <v>281</v>
      </c>
      <c r="T482">
        <v>13110</v>
      </c>
      <c r="U482" t="s">
        <v>1760</v>
      </c>
      <c r="V482" t="s">
        <v>1761</v>
      </c>
      <c r="W482" t="s">
        <v>1762</v>
      </c>
      <c r="X482" t="s">
        <v>1763</v>
      </c>
      <c r="Y482">
        <v>403115</v>
      </c>
      <c r="AA482" t="str">
        <f t="shared" si="28"/>
        <v>2006</v>
      </c>
      <c r="AB482" t="str">
        <f t="shared" si="29"/>
        <v>.0</v>
      </c>
      <c r="AC482" t="str">
        <f t="shared" si="30"/>
        <v>16</v>
      </c>
      <c r="AD482" t="str">
        <f t="shared" si="31"/>
        <v>2006..0.16</v>
      </c>
    </row>
    <row r="483" spans="12:30" x14ac:dyDescent="0.15">
      <c r="L483" t="s">
        <v>1791</v>
      </c>
      <c r="M483" t="s">
        <v>1789</v>
      </c>
      <c r="N483" t="s">
        <v>1790</v>
      </c>
      <c r="O483" t="s">
        <v>280</v>
      </c>
      <c r="P483">
        <v>2</v>
      </c>
      <c r="Q483" t="s">
        <v>3240</v>
      </c>
      <c r="R483">
        <v>40</v>
      </c>
      <c r="S483" t="s">
        <v>281</v>
      </c>
      <c r="T483">
        <v>13110</v>
      </c>
      <c r="U483" t="s">
        <v>1760</v>
      </c>
      <c r="V483" t="s">
        <v>1761</v>
      </c>
      <c r="W483" t="s">
        <v>1762</v>
      </c>
      <c r="X483" t="s">
        <v>1763</v>
      </c>
      <c r="Y483">
        <v>403115</v>
      </c>
      <c r="AA483" t="str">
        <f t="shared" si="28"/>
        <v>2005</v>
      </c>
      <c r="AB483" t="str">
        <f t="shared" si="29"/>
        <v>.0</v>
      </c>
      <c r="AC483" t="str">
        <f t="shared" si="30"/>
        <v>12</v>
      </c>
      <c r="AD483" t="str">
        <f t="shared" si="31"/>
        <v>2005..0.12</v>
      </c>
    </row>
    <row r="484" spans="12:30" x14ac:dyDescent="0.15">
      <c r="L484" t="s">
        <v>1794</v>
      </c>
      <c r="M484" t="s">
        <v>1792</v>
      </c>
      <c r="N484" t="s">
        <v>1793</v>
      </c>
      <c r="O484" t="s">
        <v>280</v>
      </c>
      <c r="P484">
        <v>2</v>
      </c>
      <c r="Q484" t="s">
        <v>3602</v>
      </c>
      <c r="R484">
        <v>40</v>
      </c>
      <c r="S484" t="s">
        <v>281</v>
      </c>
      <c r="T484">
        <v>13110</v>
      </c>
      <c r="U484" t="s">
        <v>1760</v>
      </c>
      <c r="V484" t="s">
        <v>1761</v>
      </c>
      <c r="W484" t="s">
        <v>1762</v>
      </c>
      <c r="X484" t="s">
        <v>1763</v>
      </c>
      <c r="Y484">
        <v>403115</v>
      </c>
      <c r="AA484" t="str">
        <f t="shared" si="28"/>
        <v>2005</v>
      </c>
      <c r="AB484" t="str">
        <f t="shared" si="29"/>
        <v>.0</v>
      </c>
      <c r="AC484" t="str">
        <f t="shared" si="30"/>
        <v>08</v>
      </c>
      <c r="AD484" t="str">
        <f t="shared" si="31"/>
        <v>2005..0.08</v>
      </c>
    </row>
    <row r="485" spans="12:30" x14ac:dyDescent="0.15">
      <c r="L485" t="s">
        <v>1797</v>
      </c>
      <c r="M485" t="s">
        <v>1795</v>
      </c>
      <c r="N485" t="s">
        <v>1796</v>
      </c>
      <c r="O485" t="s">
        <v>324</v>
      </c>
      <c r="P485">
        <v>3</v>
      </c>
      <c r="Q485" t="s">
        <v>3603</v>
      </c>
      <c r="R485">
        <v>40</v>
      </c>
      <c r="S485" t="s">
        <v>281</v>
      </c>
      <c r="T485">
        <v>13110</v>
      </c>
      <c r="U485" t="s">
        <v>1760</v>
      </c>
      <c r="V485" t="s">
        <v>1761</v>
      </c>
      <c r="W485" t="s">
        <v>1762</v>
      </c>
      <c r="X485" t="s">
        <v>1763</v>
      </c>
      <c r="Y485">
        <v>403115</v>
      </c>
      <c r="AA485" t="str">
        <f t="shared" si="28"/>
        <v>2004</v>
      </c>
      <c r="AB485" t="str">
        <f t="shared" si="29"/>
        <v>.0</v>
      </c>
      <c r="AC485" t="str">
        <f t="shared" si="30"/>
        <v>24</v>
      </c>
      <c r="AD485" t="str">
        <f t="shared" si="31"/>
        <v>2004..0.24</v>
      </c>
    </row>
    <row r="486" spans="12:30" x14ac:dyDescent="0.15">
      <c r="L486" t="s">
        <v>1800</v>
      </c>
      <c r="M486" t="s">
        <v>1798</v>
      </c>
      <c r="N486" t="s">
        <v>1799</v>
      </c>
      <c r="O486" t="s">
        <v>324</v>
      </c>
      <c r="P486">
        <v>2</v>
      </c>
      <c r="Q486" t="s">
        <v>3240</v>
      </c>
      <c r="R486">
        <v>40</v>
      </c>
      <c r="S486" t="s">
        <v>281</v>
      </c>
      <c r="T486">
        <v>13110</v>
      </c>
      <c r="U486" t="s">
        <v>1760</v>
      </c>
      <c r="V486" t="s">
        <v>1761</v>
      </c>
      <c r="W486" t="s">
        <v>1762</v>
      </c>
      <c r="X486" t="s">
        <v>1763</v>
      </c>
      <c r="Y486">
        <v>403115</v>
      </c>
      <c r="AA486" t="str">
        <f t="shared" si="28"/>
        <v>2005</v>
      </c>
      <c r="AB486" t="str">
        <f t="shared" si="29"/>
        <v>.0</v>
      </c>
      <c r="AC486" t="str">
        <f t="shared" si="30"/>
        <v>12</v>
      </c>
      <c r="AD486" t="str">
        <f t="shared" si="31"/>
        <v>2005..0.12</v>
      </c>
    </row>
    <row r="487" spans="12:30" x14ac:dyDescent="0.15">
      <c r="L487" t="s">
        <v>1803</v>
      </c>
      <c r="M487" t="s">
        <v>1801</v>
      </c>
      <c r="N487" t="s">
        <v>1802</v>
      </c>
      <c r="O487" t="s">
        <v>280</v>
      </c>
      <c r="P487">
        <v>1</v>
      </c>
      <c r="Q487" t="s">
        <v>3604</v>
      </c>
      <c r="R487">
        <v>40</v>
      </c>
      <c r="S487" t="s">
        <v>281</v>
      </c>
      <c r="T487">
        <v>13110</v>
      </c>
      <c r="U487" t="s">
        <v>1760</v>
      </c>
      <c r="V487" t="s">
        <v>1761</v>
      </c>
      <c r="W487" t="s">
        <v>1762</v>
      </c>
      <c r="X487" t="s">
        <v>1763</v>
      </c>
      <c r="Y487">
        <v>403115</v>
      </c>
      <c r="AA487" t="str">
        <f t="shared" si="28"/>
        <v>2006</v>
      </c>
      <c r="AB487" t="str">
        <f t="shared" si="29"/>
        <v>.0</v>
      </c>
      <c r="AC487" t="str">
        <f t="shared" si="30"/>
        <v>08</v>
      </c>
      <c r="AD487" t="str">
        <f t="shared" si="31"/>
        <v>2006..0.08</v>
      </c>
    </row>
    <row r="488" spans="12:30" x14ac:dyDescent="0.15">
      <c r="L488" t="s">
        <v>1806</v>
      </c>
      <c r="M488" t="s">
        <v>1804</v>
      </c>
      <c r="N488" t="s">
        <v>1805</v>
      </c>
      <c r="O488" t="s">
        <v>280</v>
      </c>
      <c r="P488">
        <v>1</v>
      </c>
      <c r="Q488" t="s">
        <v>3605</v>
      </c>
      <c r="R488">
        <v>40</v>
      </c>
      <c r="S488" t="s">
        <v>281</v>
      </c>
      <c r="T488">
        <v>13110</v>
      </c>
      <c r="U488" t="s">
        <v>1760</v>
      </c>
      <c r="V488" t="s">
        <v>1761</v>
      </c>
      <c r="W488" t="s">
        <v>1762</v>
      </c>
      <c r="X488" t="s">
        <v>1763</v>
      </c>
      <c r="Y488">
        <v>403115</v>
      </c>
      <c r="AA488" t="str">
        <f t="shared" si="28"/>
        <v>2006</v>
      </c>
      <c r="AB488" t="str">
        <f t="shared" si="29"/>
        <v>.1</v>
      </c>
      <c r="AC488" t="str">
        <f t="shared" si="30"/>
        <v>21</v>
      </c>
      <c r="AD488" t="str">
        <f t="shared" si="31"/>
        <v>2006..1.21</v>
      </c>
    </row>
    <row r="489" spans="12:30" x14ac:dyDescent="0.15">
      <c r="L489" t="s">
        <v>1809</v>
      </c>
      <c r="M489" t="s">
        <v>1807</v>
      </c>
      <c r="N489" t="s">
        <v>1808</v>
      </c>
      <c r="O489" t="s">
        <v>324</v>
      </c>
      <c r="P489">
        <v>1</v>
      </c>
      <c r="Q489" t="s">
        <v>3606</v>
      </c>
      <c r="R489">
        <v>40</v>
      </c>
      <c r="S489" t="s">
        <v>281</v>
      </c>
      <c r="T489">
        <v>13110</v>
      </c>
      <c r="U489" t="s">
        <v>1760</v>
      </c>
      <c r="V489" t="s">
        <v>1761</v>
      </c>
      <c r="W489" t="s">
        <v>1762</v>
      </c>
      <c r="X489" t="s">
        <v>1763</v>
      </c>
      <c r="Y489">
        <v>403115</v>
      </c>
      <c r="AA489" t="str">
        <f t="shared" si="28"/>
        <v>2006</v>
      </c>
      <c r="AB489" t="str">
        <f t="shared" si="29"/>
        <v>.0</v>
      </c>
      <c r="AC489" t="str">
        <f t="shared" si="30"/>
        <v>02</v>
      </c>
      <c r="AD489" t="str">
        <f t="shared" si="31"/>
        <v>2006..0.02</v>
      </c>
    </row>
    <row r="490" spans="12:30" x14ac:dyDescent="0.15">
      <c r="L490" t="s">
        <v>1812</v>
      </c>
      <c r="M490" t="s">
        <v>1810</v>
      </c>
      <c r="N490" t="s">
        <v>1811</v>
      </c>
      <c r="O490" t="s">
        <v>324</v>
      </c>
      <c r="P490">
        <v>1</v>
      </c>
      <c r="Q490" t="s">
        <v>3409</v>
      </c>
      <c r="R490">
        <v>40</v>
      </c>
      <c r="S490" t="s">
        <v>281</v>
      </c>
      <c r="T490">
        <v>13110</v>
      </c>
      <c r="U490" t="s">
        <v>1760</v>
      </c>
      <c r="V490" t="s">
        <v>1761</v>
      </c>
      <c r="W490" t="s">
        <v>1762</v>
      </c>
      <c r="X490" t="s">
        <v>1763</v>
      </c>
      <c r="Y490">
        <v>403115</v>
      </c>
      <c r="AA490" t="str">
        <f t="shared" si="28"/>
        <v>2006</v>
      </c>
      <c r="AB490" t="str">
        <f t="shared" si="29"/>
        <v>.0</v>
      </c>
      <c r="AC490" t="str">
        <f t="shared" si="30"/>
        <v>15</v>
      </c>
      <c r="AD490" t="str">
        <f t="shared" si="31"/>
        <v>2006..0.15</v>
      </c>
    </row>
    <row r="491" spans="12:30" x14ac:dyDescent="0.15">
      <c r="L491" t="s">
        <v>1815</v>
      </c>
      <c r="M491" t="s">
        <v>1813</v>
      </c>
      <c r="N491" t="s">
        <v>1814</v>
      </c>
      <c r="O491" t="s">
        <v>324</v>
      </c>
      <c r="P491">
        <v>1</v>
      </c>
      <c r="Q491" t="s">
        <v>3607</v>
      </c>
      <c r="R491">
        <v>40</v>
      </c>
      <c r="S491" t="s">
        <v>281</v>
      </c>
      <c r="T491">
        <v>13110</v>
      </c>
      <c r="U491" t="s">
        <v>1760</v>
      </c>
      <c r="V491" t="s">
        <v>1761</v>
      </c>
      <c r="W491" t="s">
        <v>1762</v>
      </c>
      <c r="X491" t="s">
        <v>1763</v>
      </c>
      <c r="Y491">
        <v>403115</v>
      </c>
      <c r="AA491" t="str">
        <f t="shared" si="28"/>
        <v>2006</v>
      </c>
      <c r="AB491" t="str">
        <f t="shared" si="29"/>
        <v>.0</v>
      </c>
      <c r="AC491" t="str">
        <f t="shared" si="30"/>
        <v>14</v>
      </c>
      <c r="AD491" t="str">
        <f t="shared" si="31"/>
        <v>2006..0.14</v>
      </c>
    </row>
    <row r="492" spans="12:30" x14ac:dyDescent="0.15">
      <c r="L492" t="s">
        <v>1818</v>
      </c>
      <c r="M492" t="s">
        <v>1816</v>
      </c>
      <c r="N492" t="s">
        <v>1817</v>
      </c>
      <c r="O492" t="s">
        <v>280</v>
      </c>
      <c r="P492">
        <v>2</v>
      </c>
      <c r="Q492" t="s">
        <v>3608</v>
      </c>
      <c r="R492">
        <v>40</v>
      </c>
      <c r="S492" t="s">
        <v>281</v>
      </c>
      <c r="T492">
        <v>13110</v>
      </c>
      <c r="U492" t="s">
        <v>1760</v>
      </c>
      <c r="V492" t="s">
        <v>1761</v>
      </c>
      <c r="W492" t="s">
        <v>1762</v>
      </c>
      <c r="X492" t="s">
        <v>1763</v>
      </c>
      <c r="Y492">
        <v>403115</v>
      </c>
      <c r="AA492" t="str">
        <f t="shared" si="28"/>
        <v>2005</v>
      </c>
      <c r="AB492" t="str">
        <f t="shared" si="29"/>
        <v>.0</v>
      </c>
      <c r="AC492" t="str">
        <f t="shared" si="30"/>
        <v>25</v>
      </c>
      <c r="AD492" t="str">
        <f t="shared" si="31"/>
        <v>2005..0.25</v>
      </c>
    </row>
    <row r="493" spans="12:30" x14ac:dyDescent="0.15">
      <c r="L493" t="s">
        <v>1821</v>
      </c>
      <c r="M493" t="s">
        <v>1819</v>
      </c>
      <c r="N493" t="s">
        <v>1820</v>
      </c>
      <c r="O493" t="s">
        <v>280</v>
      </c>
      <c r="P493">
        <v>2</v>
      </c>
      <c r="Q493" t="s">
        <v>3609</v>
      </c>
      <c r="R493">
        <v>40</v>
      </c>
      <c r="S493" t="s">
        <v>281</v>
      </c>
      <c r="T493">
        <v>13110</v>
      </c>
      <c r="U493" t="s">
        <v>1760</v>
      </c>
      <c r="V493" t="s">
        <v>1761</v>
      </c>
      <c r="W493" t="s">
        <v>1762</v>
      </c>
      <c r="X493" t="s">
        <v>1763</v>
      </c>
      <c r="Y493">
        <v>403115</v>
      </c>
      <c r="AA493" t="str">
        <f t="shared" si="28"/>
        <v>2005</v>
      </c>
      <c r="AB493" t="str">
        <f t="shared" si="29"/>
        <v>.0</v>
      </c>
      <c r="AC493" t="str">
        <f t="shared" si="30"/>
        <v>15</v>
      </c>
      <c r="AD493" t="str">
        <f t="shared" si="31"/>
        <v>2005..0.15</v>
      </c>
    </row>
    <row r="494" spans="12:30" x14ac:dyDescent="0.15">
      <c r="L494" t="s">
        <v>1824</v>
      </c>
      <c r="M494" t="s">
        <v>1822</v>
      </c>
      <c r="N494" t="s">
        <v>1823</v>
      </c>
      <c r="O494" t="s">
        <v>280</v>
      </c>
      <c r="P494">
        <v>1</v>
      </c>
      <c r="Q494" t="s">
        <v>3610</v>
      </c>
      <c r="R494">
        <v>40</v>
      </c>
      <c r="S494" t="s">
        <v>281</v>
      </c>
      <c r="T494">
        <v>13110</v>
      </c>
      <c r="U494" t="s">
        <v>1760</v>
      </c>
      <c r="V494" t="s">
        <v>1761</v>
      </c>
      <c r="W494" t="s">
        <v>1762</v>
      </c>
      <c r="X494" t="s">
        <v>1763</v>
      </c>
      <c r="Y494">
        <v>403115</v>
      </c>
      <c r="AA494" t="str">
        <f t="shared" si="28"/>
        <v>2006</v>
      </c>
      <c r="AB494" t="str">
        <f t="shared" si="29"/>
        <v>.0</v>
      </c>
      <c r="AC494" t="str">
        <f t="shared" si="30"/>
        <v>30</v>
      </c>
      <c r="AD494" t="str">
        <f t="shared" si="31"/>
        <v>2006..0.30</v>
      </c>
    </row>
    <row r="495" spans="12:30" x14ac:dyDescent="0.15">
      <c r="L495" t="s">
        <v>1827</v>
      </c>
      <c r="M495" t="s">
        <v>1825</v>
      </c>
      <c r="N495" t="s">
        <v>1826</v>
      </c>
      <c r="O495" t="s">
        <v>324</v>
      </c>
      <c r="P495">
        <v>1</v>
      </c>
      <c r="Q495" t="s">
        <v>3611</v>
      </c>
      <c r="R495">
        <v>40</v>
      </c>
      <c r="S495" t="s">
        <v>281</v>
      </c>
      <c r="T495">
        <v>13110</v>
      </c>
      <c r="U495" t="s">
        <v>1760</v>
      </c>
      <c r="V495" t="s">
        <v>1761</v>
      </c>
      <c r="W495" t="s">
        <v>1762</v>
      </c>
      <c r="X495" t="s">
        <v>1763</v>
      </c>
      <c r="Y495">
        <v>403115</v>
      </c>
      <c r="AA495" t="str">
        <f t="shared" si="28"/>
        <v>2006</v>
      </c>
      <c r="AB495" t="str">
        <f t="shared" si="29"/>
        <v>.0</v>
      </c>
      <c r="AC495" t="str">
        <f t="shared" si="30"/>
        <v>19</v>
      </c>
      <c r="AD495" t="str">
        <f t="shared" si="31"/>
        <v>2006..0.19</v>
      </c>
    </row>
    <row r="496" spans="12:30" x14ac:dyDescent="0.15">
      <c r="L496" t="s">
        <v>1830</v>
      </c>
      <c r="M496" t="s">
        <v>1828</v>
      </c>
      <c r="N496" t="s">
        <v>1829</v>
      </c>
      <c r="O496" t="s">
        <v>280</v>
      </c>
      <c r="P496">
        <v>3</v>
      </c>
      <c r="Q496" t="s">
        <v>3321</v>
      </c>
      <c r="R496">
        <v>40</v>
      </c>
      <c r="S496" t="s">
        <v>281</v>
      </c>
      <c r="T496">
        <v>13110</v>
      </c>
      <c r="U496" t="s">
        <v>1760</v>
      </c>
      <c r="V496" t="s">
        <v>1761</v>
      </c>
      <c r="W496" t="s">
        <v>1762</v>
      </c>
      <c r="X496" t="s">
        <v>1763</v>
      </c>
      <c r="Y496">
        <v>403115</v>
      </c>
      <c r="AA496" t="str">
        <f t="shared" si="28"/>
        <v>2004</v>
      </c>
      <c r="AB496" t="str">
        <f t="shared" si="29"/>
        <v>.0</v>
      </c>
      <c r="AC496" t="str">
        <f t="shared" si="30"/>
        <v>19</v>
      </c>
      <c r="AD496" t="str">
        <f t="shared" si="31"/>
        <v>2004..0.19</v>
      </c>
    </row>
    <row r="497" spans="12:30" x14ac:dyDescent="0.15">
      <c r="L497" t="s">
        <v>1833</v>
      </c>
      <c r="M497" t="s">
        <v>1831</v>
      </c>
      <c r="N497" t="s">
        <v>1832</v>
      </c>
      <c r="O497" t="s">
        <v>280</v>
      </c>
      <c r="P497">
        <v>2</v>
      </c>
      <c r="Q497" t="s">
        <v>3363</v>
      </c>
      <c r="R497">
        <v>40</v>
      </c>
      <c r="S497" t="s">
        <v>281</v>
      </c>
      <c r="T497">
        <v>13110</v>
      </c>
      <c r="U497" t="s">
        <v>1760</v>
      </c>
      <c r="V497" t="s">
        <v>1761</v>
      </c>
      <c r="W497" t="s">
        <v>1762</v>
      </c>
      <c r="X497" t="s">
        <v>1763</v>
      </c>
      <c r="Y497">
        <v>403115</v>
      </c>
      <c r="AA497" t="str">
        <f t="shared" si="28"/>
        <v>2005</v>
      </c>
      <c r="AB497" t="str">
        <f t="shared" si="29"/>
        <v>.1</v>
      </c>
      <c r="AC497" t="str">
        <f t="shared" si="30"/>
        <v>26</v>
      </c>
      <c r="AD497" t="str">
        <f t="shared" si="31"/>
        <v>2005..1.26</v>
      </c>
    </row>
    <row r="498" spans="12:30" x14ac:dyDescent="0.15">
      <c r="L498" t="s">
        <v>1840</v>
      </c>
      <c r="M498" t="s">
        <v>1834</v>
      </c>
      <c r="N498" t="s">
        <v>1835</v>
      </c>
      <c r="O498" t="s">
        <v>280</v>
      </c>
      <c r="P498">
        <v>3</v>
      </c>
      <c r="Q498" t="s">
        <v>3446</v>
      </c>
      <c r="R498">
        <v>40</v>
      </c>
      <c r="S498" t="s">
        <v>281</v>
      </c>
      <c r="T498">
        <v>13109</v>
      </c>
      <c r="U498" t="s">
        <v>1836</v>
      </c>
      <c r="V498" t="s">
        <v>1837</v>
      </c>
      <c r="W498" t="s">
        <v>1838</v>
      </c>
      <c r="X498" t="s">
        <v>1839</v>
      </c>
      <c r="Y498">
        <v>403114</v>
      </c>
      <c r="AA498" t="str">
        <f t="shared" si="28"/>
        <v>2004</v>
      </c>
      <c r="AB498" t="str">
        <f t="shared" si="29"/>
        <v>.0</v>
      </c>
      <c r="AC498" t="str">
        <f t="shared" si="30"/>
        <v>09</v>
      </c>
      <c r="AD498" t="str">
        <f t="shared" si="31"/>
        <v>2004..0.09</v>
      </c>
    </row>
    <row r="499" spans="12:30" x14ac:dyDescent="0.15">
      <c r="L499" t="s">
        <v>1843</v>
      </c>
      <c r="M499" t="s">
        <v>1841</v>
      </c>
      <c r="N499" t="s">
        <v>1842</v>
      </c>
      <c r="O499" t="s">
        <v>280</v>
      </c>
      <c r="P499">
        <v>2</v>
      </c>
      <c r="Q499" t="s">
        <v>3612</v>
      </c>
      <c r="R499">
        <v>40</v>
      </c>
      <c r="S499" t="s">
        <v>281</v>
      </c>
      <c r="T499">
        <v>13109</v>
      </c>
      <c r="U499" t="s">
        <v>1836</v>
      </c>
      <c r="V499" t="s">
        <v>1837</v>
      </c>
      <c r="W499" t="s">
        <v>1838</v>
      </c>
      <c r="X499" t="s">
        <v>1839</v>
      </c>
      <c r="Y499">
        <v>403114</v>
      </c>
      <c r="AA499" t="str">
        <f t="shared" si="28"/>
        <v>2005</v>
      </c>
      <c r="AB499" t="str">
        <f t="shared" si="29"/>
        <v>.0</v>
      </c>
      <c r="AC499" t="str">
        <f t="shared" si="30"/>
        <v>05</v>
      </c>
      <c r="AD499" t="str">
        <f t="shared" si="31"/>
        <v>2005..0.05</v>
      </c>
    </row>
    <row r="500" spans="12:30" x14ac:dyDescent="0.15">
      <c r="L500" t="s">
        <v>1846</v>
      </c>
      <c r="M500" t="s">
        <v>1844</v>
      </c>
      <c r="N500" t="s">
        <v>1845</v>
      </c>
      <c r="O500" t="s">
        <v>324</v>
      </c>
      <c r="P500">
        <v>3</v>
      </c>
      <c r="Q500" t="s">
        <v>3613</v>
      </c>
      <c r="R500">
        <v>40</v>
      </c>
      <c r="S500" t="s">
        <v>281</v>
      </c>
      <c r="T500">
        <v>13109</v>
      </c>
      <c r="U500" t="s">
        <v>1836</v>
      </c>
      <c r="V500" t="s">
        <v>1837</v>
      </c>
      <c r="W500" t="s">
        <v>1838</v>
      </c>
      <c r="X500" t="s">
        <v>1839</v>
      </c>
      <c r="Y500">
        <v>403114</v>
      </c>
      <c r="AA500" t="str">
        <f t="shared" si="28"/>
        <v>2004</v>
      </c>
      <c r="AB500" t="str">
        <f t="shared" si="29"/>
        <v>.0</v>
      </c>
      <c r="AC500" t="str">
        <f t="shared" si="30"/>
        <v>06</v>
      </c>
      <c r="AD500" t="str">
        <f t="shared" si="31"/>
        <v>2004..0.06</v>
      </c>
    </row>
    <row r="501" spans="12:30" x14ac:dyDescent="0.15">
      <c r="L501" t="s">
        <v>1849</v>
      </c>
      <c r="M501" t="s">
        <v>1847</v>
      </c>
      <c r="N501" t="s">
        <v>1848</v>
      </c>
      <c r="O501" t="s">
        <v>280</v>
      </c>
      <c r="P501">
        <v>3</v>
      </c>
      <c r="Q501" t="s">
        <v>3614</v>
      </c>
      <c r="R501">
        <v>40</v>
      </c>
      <c r="S501" t="s">
        <v>281</v>
      </c>
      <c r="T501">
        <v>13109</v>
      </c>
      <c r="U501" t="s">
        <v>1836</v>
      </c>
      <c r="V501" t="s">
        <v>1837</v>
      </c>
      <c r="W501" t="s">
        <v>1838</v>
      </c>
      <c r="X501" t="s">
        <v>1839</v>
      </c>
      <c r="Y501">
        <v>403114</v>
      </c>
      <c r="AA501" t="str">
        <f t="shared" si="28"/>
        <v>2004</v>
      </c>
      <c r="AB501" t="str">
        <f t="shared" si="29"/>
        <v>.0</v>
      </c>
      <c r="AC501" t="str">
        <f t="shared" si="30"/>
        <v>09</v>
      </c>
      <c r="AD501" t="str">
        <f t="shared" si="31"/>
        <v>2004..0.09</v>
      </c>
    </row>
    <row r="502" spans="12:30" x14ac:dyDescent="0.15">
      <c r="L502" t="s">
        <v>1852</v>
      </c>
      <c r="M502" t="s">
        <v>1850</v>
      </c>
      <c r="N502" t="s">
        <v>1851</v>
      </c>
      <c r="O502" t="s">
        <v>324</v>
      </c>
      <c r="P502">
        <v>2</v>
      </c>
      <c r="Q502" t="s">
        <v>3501</v>
      </c>
      <c r="R502">
        <v>40</v>
      </c>
      <c r="S502" t="s">
        <v>281</v>
      </c>
      <c r="T502">
        <v>13109</v>
      </c>
      <c r="U502" t="s">
        <v>1836</v>
      </c>
      <c r="V502" t="s">
        <v>1837</v>
      </c>
      <c r="W502" t="s">
        <v>1838</v>
      </c>
      <c r="X502" t="s">
        <v>1839</v>
      </c>
      <c r="Y502">
        <v>403114</v>
      </c>
      <c r="AA502" t="str">
        <f t="shared" si="28"/>
        <v>2006</v>
      </c>
      <c r="AB502" t="str">
        <f t="shared" si="29"/>
        <v>.0</v>
      </c>
      <c r="AC502" t="str">
        <f t="shared" si="30"/>
        <v>28</v>
      </c>
      <c r="AD502" t="str">
        <f t="shared" si="31"/>
        <v>2006..0.28</v>
      </c>
    </row>
    <row r="503" spans="12:30" x14ac:dyDescent="0.15">
      <c r="L503" t="s">
        <v>1859</v>
      </c>
      <c r="M503" t="s">
        <v>1853</v>
      </c>
      <c r="N503" t="s">
        <v>1854</v>
      </c>
      <c r="O503" t="s">
        <v>280</v>
      </c>
      <c r="P503">
        <v>1</v>
      </c>
      <c r="Q503" t="s">
        <v>3615</v>
      </c>
      <c r="R503">
        <v>40</v>
      </c>
      <c r="S503" t="s">
        <v>281</v>
      </c>
      <c r="T503">
        <v>13112</v>
      </c>
      <c r="U503" t="s">
        <v>1855</v>
      </c>
      <c r="V503" t="s">
        <v>1856</v>
      </c>
      <c r="W503" t="s">
        <v>1857</v>
      </c>
      <c r="X503" t="s">
        <v>1858</v>
      </c>
      <c r="Y503">
        <v>403117</v>
      </c>
      <c r="AA503" t="str">
        <f t="shared" si="28"/>
        <v>2006</v>
      </c>
      <c r="AB503" t="str">
        <f t="shared" si="29"/>
        <v>.0</v>
      </c>
      <c r="AC503" t="str">
        <f t="shared" si="30"/>
        <v>11</v>
      </c>
      <c r="AD503" t="str">
        <f t="shared" si="31"/>
        <v>2006..0.11</v>
      </c>
    </row>
    <row r="504" spans="12:30" x14ac:dyDescent="0.15">
      <c r="L504" t="s">
        <v>1862</v>
      </c>
      <c r="M504" t="s">
        <v>1860</v>
      </c>
      <c r="N504" t="s">
        <v>1861</v>
      </c>
      <c r="O504" t="s">
        <v>280</v>
      </c>
      <c r="P504">
        <v>1</v>
      </c>
      <c r="Q504" t="s">
        <v>3616</v>
      </c>
      <c r="R504">
        <v>40</v>
      </c>
      <c r="S504" t="s">
        <v>281</v>
      </c>
      <c r="T504">
        <v>13112</v>
      </c>
      <c r="U504" t="s">
        <v>1855</v>
      </c>
      <c r="V504" t="s">
        <v>1856</v>
      </c>
      <c r="W504" t="s">
        <v>1857</v>
      </c>
      <c r="X504" t="s">
        <v>1858</v>
      </c>
      <c r="Y504">
        <v>403117</v>
      </c>
      <c r="AA504" t="str">
        <f t="shared" si="28"/>
        <v>2006</v>
      </c>
      <c r="AB504" t="str">
        <f t="shared" si="29"/>
        <v>.0</v>
      </c>
      <c r="AC504" t="str">
        <f t="shared" si="30"/>
        <v>15</v>
      </c>
      <c r="AD504" t="str">
        <f t="shared" si="31"/>
        <v>2006..0.15</v>
      </c>
    </row>
    <row r="505" spans="12:30" x14ac:dyDescent="0.15">
      <c r="L505" t="s">
        <v>1865</v>
      </c>
      <c r="M505" t="s">
        <v>1863</v>
      </c>
      <c r="N505" t="s">
        <v>1864</v>
      </c>
      <c r="O505" t="s">
        <v>280</v>
      </c>
      <c r="P505">
        <v>2</v>
      </c>
      <c r="Q505" t="s">
        <v>3617</v>
      </c>
      <c r="R505">
        <v>40</v>
      </c>
      <c r="S505" t="s">
        <v>281</v>
      </c>
      <c r="T505">
        <v>13112</v>
      </c>
      <c r="U505" t="s">
        <v>1855</v>
      </c>
      <c r="V505" t="s">
        <v>1856</v>
      </c>
      <c r="W505" t="s">
        <v>1857</v>
      </c>
      <c r="X505" t="s">
        <v>1858</v>
      </c>
      <c r="Y505">
        <v>403117</v>
      </c>
      <c r="AA505" t="str">
        <f t="shared" si="28"/>
        <v>2005</v>
      </c>
      <c r="AB505" t="str">
        <f t="shared" si="29"/>
        <v>.0</v>
      </c>
      <c r="AC505" t="str">
        <f t="shared" si="30"/>
        <v>09</v>
      </c>
      <c r="AD505" t="str">
        <f t="shared" si="31"/>
        <v>2005..0.09</v>
      </c>
    </row>
    <row r="506" spans="12:30" x14ac:dyDescent="0.15">
      <c r="L506" t="s">
        <v>1868</v>
      </c>
      <c r="M506" t="s">
        <v>1866</v>
      </c>
      <c r="N506" t="s">
        <v>1867</v>
      </c>
      <c r="O506" t="s">
        <v>280</v>
      </c>
      <c r="P506">
        <v>1</v>
      </c>
      <c r="Q506" t="s">
        <v>3618</v>
      </c>
      <c r="R506">
        <v>40</v>
      </c>
      <c r="S506" t="s">
        <v>281</v>
      </c>
      <c r="T506">
        <v>13112</v>
      </c>
      <c r="U506" t="s">
        <v>1855</v>
      </c>
      <c r="V506" t="s">
        <v>1856</v>
      </c>
      <c r="W506" t="s">
        <v>1857</v>
      </c>
      <c r="X506" t="s">
        <v>1858</v>
      </c>
      <c r="Y506">
        <v>403117</v>
      </c>
      <c r="AA506" t="str">
        <f t="shared" si="28"/>
        <v>2006</v>
      </c>
      <c r="AB506" t="str">
        <f t="shared" si="29"/>
        <v>.0</v>
      </c>
      <c r="AC506" t="str">
        <f t="shared" si="30"/>
        <v>04</v>
      </c>
      <c r="AD506" t="str">
        <f t="shared" si="31"/>
        <v>2006..0.04</v>
      </c>
    </row>
    <row r="507" spans="12:30" x14ac:dyDescent="0.15">
      <c r="L507" t="s">
        <v>1871</v>
      </c>
      <c r="M507" t="s">
        <v>1869</v>
      </c>
      <c r="N507" t="s">
        <v>1870</v>
      </c>
      <c r="O507" t="s">
        <v>280</v>
      </c>
      <c r="P507">
        <v>2</v>
      </c>
      <c r="Q507" t="s">
        <v>3255</v>
      </c>
      <c r="R507">
        <v>40</v>
      </c>
      <c r="S507" t="s">
        <v>281</v>
      </c>
      <c r="T507">
        <v>13112</v>
      </c>
      <c r="U507" t="s">
        <v>1855</v>
      </c>
      <c r="V507" t="s">
        <v>1856</v>
      </c>
      <c r="W507" t="s">
        <v>1857</v>
      </c>
      <c r="X507" t="s">
        <v>1858</v>
      </c>
      <c r="Y507">
        <v>403117</v>
      </c>
      <c r="AA507" t="str">
        <f t="shared" si="28"/>
        <v>2006</v>
      </c>
      <c r="AB507" t="str">
        <f t="shared" si="29"/>
        <v>.0</v>
      </c>
      <c r="AC507" t="str">
        <f t="shared" si="30"/>
        <v>20</v>
      </c>
      <c r="AD507" t="str">
        <f t="shared" si="31"/>
        <v>2006..0.20</v>
      </c>
    </row>
    <row r="508" spans="12:30" x14ac:dyDescent="0.15">
      <c r="L508" t="s">
        <v>1874</v>
      </c>
      <c r="M508" t="s">
        <v>1872</v>
      </c>
      <c r="N508" t="s">
        <v>1873</v>
      </c>
      <c r="O508" t="s">
        <v>280</v>
      </c>
      <c r="P508">
        <v>2</v>
      </c>
      <c r="Q508" t="s">
        <v>3565</v>
      </c>
      <c r="R508">
        <v>40</v>
      </c>
      <c r="S508" t="s">
        <v>281</v>
      </c>
      <c r="T508">
        <v>13112</v>
      </c>
      <c r="U508" t="s">
        <v>1855</v>
      </c>
      <c r="V508" t="s">
        <v>1856</v>
      </c>
      <c r="W508" t="s">
        <v>1857</v>
      </c>
      <c r="X508" t="s">
        <v>1858</v>
      </c>
      <c r="Y508">
        <v>403117</v>
      </c>
      <c r="AA508" t="str">
        <f t="shared" si="28"/>
        <v>2006</v>
      </c>
      <c r="AB508" t="str">
        <f t="shared" si="29"/>
        <v>.0</v>
      </c>
      <c r="AC508" t="str">
        <f t="shared" si="30"/>
        <v>19</v>
      </c>
      <c r="AD508" t="str">
        <f t="shared" si="31"/>
        <v>2006..0.19</v>
      </c>
    </row>
    <row r="509" spans="12:30" x14ac:dyDescent="0.15">
      <c r="L509" t="s">
        <v>1877</v>
      </c>
      <c r="M509" t="s">
        <v>1875</v>
      </c>
      <c r="N509" t="s">
        <v>1876</v>
      </c>
      <c r="O509" t="s">
        <v>324</v>
      </c>
      <c r="P509">
        <v>2</v>
      </c>
      <c r="Q509" t="s">
        <v>3619</v>
      </c>
      <c r="R509">
        <v>40</v>
      </c>
      <c r="S509" t="s">
        <v>281</v>
      </c>
      <c r="T509">
        <v>13112</v>
      </c>
      <c r="U509" t="s">
        <v>1855</v>
      </c>
      <c r="V509" t="s">
        <v>1856</v>
      </c>
      <c r="W509" t="s">
        <v>1857</v>
      </c>
      <c r="X509" t="s">
        <v>1858</v>
      </c>
      <c r="Y509">
        <v>403117</v>
      </c>
      <c r="AA509" t="str">
        <f t="shared" si="28"/>
        <v>2005</v>
      </c>
      <c r="AB509" t="str">
        <f t="shared" si="29"/>
        <v>.1</v>
      </c>
      <c r="AC509" t="str">
        <f t="shared" si="30"/>
        <v>15</v>
      </c>
      <c r="AD509" t="str">
        <f t="shared" si="31"/>
        <v>2005..1.15</v>
      </c>
    </row>
    <row r="510" spans="12:30" x14ac:dyDescent="0.15">
      <c r="L510" t="s">
        <v>1880</v>
      </c>
      <c r="M510" t="s">
        <v>1878</v>
      </c>
      <c r="N510" t="s">
        <v>1879</v>
      </c>
      <c r="O510" t="s">
        <v>280</v>
      </c>
      <c r="P510">
        <v>1</v>
      </c>
      <c r="Q510" t="s">
        <v>3618</v>
      </c>
      <c r="R510">
        <v>40</v>
      </c>
      <c r="S510" t="s">
        <v>281</v>
      </c>
      <c r="T510">
        <v>13112</v>
      </c>
      <c r="U510" t="s">
        <v>1855</v>
      </c>
      <c r="V510" t="s">
        <v>1856</v>
      </c>
      <c r="W510" t="s">
        <v>1857</v>
      </c>
      <c r="X510" t="s">
        <v>1858</v>
      </c>
      <c r="Y510">
        <v>403117</v>
      </c>
      <c r="AA510" t="str">
        <f t="shared" si="28"/>
        <v>2006</v>
      </c>
      <c r="AB510" t="str">
        <f t="shared" si="29"/>
        <v>.0</v>
      </c>
      <c r="AC510" t="str">
        <f t="shared" si="30"/>
        <v>04</v>
      </c>
      <c r="AD510" t="str">
        <f t="shared" si="31"/>
        <v>2006..0.04</v>
      </c>
    </row>
    <row r="511" spans="12:30" x14ac:dyDescent="0.15">
      <c r="L511" t="s">
        <v>1883</v>
      </c>
      <c r="M511" t="s">
        <v>1881</v>
      </c>
      <c r="N511" t="s">
        <v>1882</v>
      </c>
      <c r="O511" t="s">
        <v>280</v>
      </c>
      <c r="P511">
        <v>1</v>
      </c>
      <c r="Q511" t="s">
        <v>3620</v>
      </c>
      <c r="R511">
        <v>40</v>
      </c>
      <c r="S511" t="s">
        <v>281</v>
      </c>
      <c r="T511">
        <v>13112</v>
      </c>
      <c r="U511" t="s">
        <v>1855</v>
      </c>
      <c r="V511" t="s">
        <v>1856</v>
      </c>
      <c r="W511" t="s">
        <v>1857</v>
      </c>
      <c r="X511" t="s">
        <v>1858</v>
      </c>
      <c r="Y511">
        <v>403117</v>
      </c>
      <c r="AA511" t="str">
        <f t="shared" si="28"/>
        <v>2006</v>
      </c>
      <c r="AB511" t="str">
        <f t="shared" si="29"/>
        <v>.0</v>
      </c>
      <c r="AC511" t="str">
        <f t="shared" si="30"/>
        <v>26</v>
      </c>
      <c r="AD511" t="str">
        <f t="shared" si="31"/>
        <v>2006..0.26</v>
      </c>
    </row>
    <row r="512" spans="12:30" x14ac:dyDescent="0.15">
      <c r="L512" t="s">
        <v>1886</v>
      </c>
      <c r="M512" t="s">
        <v>1884</v>
      </c>
      <c r="N512" t="s">
        <v>1885</v>
      </c>
      <c r="O512" t="s">
        <v>280</v>
      </c>
      <c r="P512">
        <v>1</v>
      </c>
      <c r="Q512" t="s">
        <v>3343</v>
      </c>
      <c r="R512">
        <v>40</v>
      </c>
      <c r="S512" t="s">
        <v>281</v>
      </c>
      <c r="T512">
        <v>13112</v>
      </c>
      <c r="U512" t="s">
        <v>1855</v>
      </c>
      <c r="V512" t="s">
        <v>1856</v>
      </c>
      <c r="W512" t="s">
        <v>1857</v>
      </c>
      <c r="X512" t="s">
        <v>1858</v>
      </c>
      <c r="Y512">
        <v>403117</v>
      </c>
      <c r="AA512" t="str">
        <f t="shared" si="28"/>
        <v>2006</v>
      </c>
      <c r="AB512" t="str">
        <f t="shared" si="29"/>
        <v>.0</v>
      </c>
      <c r="AC512" t="str">
        <f t="shared" si="30"/>
        <v>07</v>
      </c>
      <c r="AD512" t="str">
        <f t="shared" si="31"/>
        <v>2006..0.07</v>
      </c>
    </row>
    <row r="513" spans="12:30" x14ac:dyDescent="0.15">
      <c r="L513" t="s">
        <v>1889</v>
      </c>
      <c r="M513" t="s">
        <v>1887</v>
      </c>
      <c r="N513" t="s">
        <v>1888</v>
      </c>
      <c r="O513" t="s">
        <v>280</v>
      </c>
      <c r="P513">
        <v>3</v>
      </c>
      <c r="Q513" t="s">
        <v>3621</v>
      </c>
      <c r="R513">
        <v>40</v>
      </c>
      <c r="S513" t="s">
        <v>281</v>
      </c>
      <c r="T513">
        <v>13112</v>
      </c>
      <c r="U513" t="s">
        <v>1855</v>
      </c>
      <c r="V513" t="s">
        <v>1856</v>
      </c>
      <c r="W513" t="s">
        <v>1857</v>
      </c>
      <c r="X513" t="s">
        <v>1858</v>
      </c>
      <c r="Y513">
        <v>403117</v>
      </c>
      <c r="AA513" t="str">
        <f t="shared" si="28"/>
        <v>2004</v>
      </c>
      <c r="AB513" t="str">
        <f t="shared" si="29"/>
        <v>.0</v>
      </c>
      <c r="AC513" t="str">
        <f t="shared" si="30"/>
        <v>25</v>
      </c>
      <c r="AD513" t="str">
        <f t="shared" si="31"/>
        <v>2004..0.25</v>
      </c>
    </row>
    <row r="514" spans="12:30" x14ac:dyDescent="0.15">
      <c r="L514" t="s">
        <v>1892</v>
      </c>
      <c r="M514" t="s">
        <v>1890</v>
      </c>
      <c r="N514" t="s">
        <v>1891</v>
      </c>
      <c r="O514" t="s">
        <v>280</v>
      </c>
      <c r="P514">
        <v>2</v>
      </c>
      <c r="Q514" t="s">
        <v>3622</v>
      </c>
      <c r="R514">
        <v>40</v>
      </c>
      <c r="S514" t="s">
        <v>281</v>
      </c>
      <c r="T514">
        <v>13112</v>
      </c>
      <c r="U514" t="s">
        <v>1855</v>
      </c>
      <c r="V514" t="s">
        <v>1856</v>
      </c>
      <c r="W514" t="s">
        <v>1857</v>
      </c>
      <c r="X514" t="s">
        <v>1858</v>
      </c>
      <c r="Y514">
        <v>403117</v>
      </c>
      <c r="AA514" t="str">
        <f t="shared" si="28"/>
        <v>2005</v>
      </c>
      <c r="AB514" t="str">
        <f t="shared" si="29"/>
        <v>.0</v>
      </c>
      <c r="AC514" t="str">
        <f t="shared" si="30"/>
        <v>04</v>
      </c>
      <c r="AD514" t="str">
        <f t="shared" si="31"/>
        <v>2005..0.04</v>
      </c>
    </row>
    <row r="515" spans="12:30" x14ac:dyDescent="0.15">
      <c r="L515" t="s">
        <v>1895</v>
      </c>
      <c r="M515" t="s">
        <v>1893</v>
      </c>
      <c r="N515" t="s">
        <v>1894</v>
      </c>
      <c r="O515" t="s">
        <v>280</v>
      </c>
      <c r="P515">
        <v>2</v>
      </c>
      <c r="Q515" t="s">
        <v>3623</v>
      </c>
      <c r="R515">
        <v>40</v>
      </c>
      <c r="S515" t="s">
        <v>281</v>
      </c>
      <c r="T515">
        <v>13112</v>
      </c>
      <c r="U515" t="s">
        <v>1855</v>
      </c>
      <c r="V515" t="s">
        <v>1856</v>
      </c>
      <c r="W515" t="s">
        <v>1857</v>
      </c>
      <c r="X515" t="s">
        <v>1858</v>
      </c>
      <c r="Y515">
        <v>403117</v>
      </c>
      <c r="AA515" t="str">
        <f t="shared" ref="AA515:AA578" si="32">LEFT(Q515,4)</f>
        <v>2005</v>
      </c>
      <c r="AB515" t="str">
        <f t="shared" ref="AB515:AB578" si="33">MID(Q515,5,2)</f>
        <v>.1</v>
      </c>
      <c r="AC515" t="str">
        <f t="shared" ref="AC515:AC578" si="34">RIGHT(Q515,2)</f>
        <v>03</v>
      </c>
      <c r="AD515" t="str">
        <f t="shared" ref="AD515:AD578" si="35">AA515&amp;"."&amp;AB515&amp;"."&amp;AC515</f>
        <v>2005..1.03</v>
      </c>
    </row>
    <row r="516" spans="12:30" x14ac:dyDescent="0.15">
      <c r="L516" t="s">
        <v>1898</v>
      </c>
      <c r="M516" t="s">
        <v>1896</v>
      </c>
      <c r="N516" t="s">
        <v>1897</v>
      </c>
      <c r="O516" t="s">
        <v>324</v>
      </c>
      <c r="P516">
        <v>1</v>
      </c>
      <c r="Q516" t="s">
        <v>3268</v>
      </c>
      <c r="R516">
        <v>40</v>
      </c>
      <c r="S516" t="s">
        <v>281</v>
      </c>
      <c r="T516">
        <v>13112</v>
      </c>
      <c r="U516" t="s">
        <v>1855</v>
      </c>
      <c r="V516" t="s">
        <v>1856</v>
      </c>
      <c r="W516" t="s">
        <v>1857</v>
      </c>
      <c r="X516" t="s">
        <v>1858</v>
      </c>
      <c r="Y516">
        <v>403117</v>
      </c>
      <c r="AA516" t="str">
        <f t="shared" si="32"/>
        <v>2006</v>
      </c>
      <c r="AB516" t="str">
        <f t="shared" si="33"/>
        <v>.0</v>
      </c>
      <c r="AC516" t="str">
        <f t="shared" si="34"/>
        <v>14</v>
      </c>
      <c r="AD516" t="str">
        <f t="shared" si="35"/>
        <v>2006..0.14</v>
      </c>
    </row>
    <row r="517" spans="12:30" x14ac:dyDescent="0.15">
      <c r="L517" t="s">
        <v>1901</v>
      </c>
      <c r="M517" t="s">
        <v>1899</v>
      </c>
      <c r="N517" t="s">
        <v>1900</v>
      </c>
      <c r="O517" t="s">
        <v>280</v>
      </c>
      <c r="P517">
        <v>1</v>
      </c>
      <c r="Q517" t="s">
        <v>3624</v>
      </c>
      <c r="R517">
        <v>40</v>
      </c>
      <c r="S517" t="s">
        <v>281</v>
      </c>
      <c r="T517">
        <v>13112</v>
      </c>
      <c r="U517" t="s">
        <v>1855</v>
      </c>
      <c r="V517" t="s">
        <v>1856</v>
      </c>
      <c r="W517" t="s">
        <v>1857</v>
      </c>
      <c r="X517" t="s">
        <v>1858</v>
      </c>
      <c r="Y517">
        <v>403117</v>
      </c>
      <c r="AA517" t="str">
        <f t="shared" si="32"/>
        <v>2007</v>
      </c>
      <c r="AB517" t="str">
        <f t="shared" si="33"/>
        <v>.0</v>
      </c>
      <c r="AC517" t="str">
        <f t="shared" si="34"/>
        <v>31</v>
      </c>
      <c r="AD517" t="str">
        <f t="shared" si="35"/>
        <v>2007..0.31</v>
      </c>
    </row>
    <row r="518" spans="12:30" x14ac:dyDescent="0.15">
      <c r="L518" t="s">
        <v>1908</v>
      </c>
      <c r="M518" t="s">
        <v>1902</v>
      </c>
      <c r="N518" t="s">
        <v>1903</v>
      </c>
      <c r="O518" t="s">
        <v>324</v>
      </c>
      <c r="P518">
        <v>2</v>
      </c>
      <c r="Q518" t="s">
        <v>3625</v>
      </c>
      <c r="R518">
        <v>40</v>
      </c>
      <c r="S518" t="s">
        <v>281</v>
      </c>
      <c r="T518">
        <v>13202</v>
      </c>
      <c r="U518" t="s">
        <v>1904</v>
      </c>
      <c r="V518" t="s">
        <v>1905</v>
      </c>
      <c r="W518" t="s">
        <v>1906</v>
      </c>
      <c r="X518" t="s">
        <v>1907</v>
      </c>
      <c r="Y518">
        <v>403208</v>
      </c>
      <c r="AA518" t="str">
        <f t="shared" si="32"/>
        <v>2005</v>
      </c>
      <c r="AB518" t="str">
        <f t="shared" si="33"/>
        <v>.0</v>
      </c>
      <c r="AC518" t="str">
        <f t="shared" si="34"/>
        <v>10</v>
      </c>
      <c r="AD518" t="str">
        <f t="shared" si="35"/>
        <v>2005..0.10</v>
      </c>
    </row>
    <row r="519" spans="12:30" x14ac:dyDescent="0.15">
      <c r="L519" t="s">
        <v>1911</v>
      </c>
      <c r="M519" t="s">
        <v>1909</v>
      </c>
      <c r="N519" t="s">
        <v>1910</v>
      </c>
      <c r="O519" t="s">
        <v>324</v>
      </c>
      <c r="P519">
        <v>3</v>
      </c>
      <c r="Q519" t="s">
        <v>3626</v>
      </c>
      <c r="R519">
        <v>40</v>
      </c>
      <c r="S519" t="s">
        <v>281</v>
      </c>
      <c r="T519">
        <v>13202</v>
      </c>
      <c r="U519" t="s">
        <v>1904</v>
      </c>
      <c r="V519" t="s">
        <v>1905</v>
      </c>
      <c r="W519" t="s">
        <v>1906</v>
      </c>
      <c r="X519" t="s">
        <v>1907</v>
      </c>
      <c r="Y519">
        <v>403208</v>
      </c>
      <c r="AA519" t="str">
        <f t="shared" si="32"/>
        <v>2005</v>
      </c>
      <c r="AB519" t="str">
        <f t="shared" si="33"/>
        <v>.0</v>
      </c>
      <c r="AC519" t="str">
        <f t="shared" si="34"/>
        <v>28</v>
      </c>
      <c r="AD519" t="str">
        <f t="shared" si="35"/>
        <v>2005..0.28</v>
      </c>
    </row>
    <row r="520" spans="12:30" x14ac:dyDescent="0.15">
      <c r="L520" t="s">
        <v>1914</v>
      </c>
      <c r="M520" t="s">
        <v>1912</v>
      </c>
      <c r="N520" t="s">
        <v>1913</v>
      </c>
      <c r="O520" t="s">
        <v>324</v>
      </c>
      <c r="P520">
        <v>1</v>
      </c>
      <c r="Q520" t="s">
        <v>3627</v>
      </c>
      <c r="R520">
        <v>40</v>
      </c>
      <c r="S520" t="s">
        <v>281</v>
      </c>
      <c r="T520">
        <v>13202</v>
      </c>
      <c r="U520" t="s">
        <v>1904</v>
      </c>
      <c r="V520" t="s">
        <v>1905</v>
      </c>
      <c r="W520" t="s">
        <v>1906</v>
      </c>
      <c r="X520" t="s">
        <v>1907</v>
      </c>
      <c r="Y520">
        <v>403208</v>
      </c>
      <c r="AA520" t="str">
        <f t="shared" si="32"/>
        <v>2006</v>
      </c>
      <c r="AB520" t="str">
        <f t="shared" si="33"/>
        <v>.1</v>
      </c>
      <c r="AC520" t="str">
        <f t="shared" si="34"/>
        <v>29</v>
      </c>
      <c r="AD520" t="str">
        <f t="shared" si="35"/>
        <v>2006..1.29</v>
      </c>
    </row>
    <row r="521" spans="12:30" x14ac:dyDescent="0.15">
      <c r="L521" t="s">
        <v>1917</v>
      </c>
      <c r="M521" t="s">
        <v>1915</v>
      </c>
      <c r="N521" t="s">
        <v>1916</v>
      </c>
      <c r="O521" t="s">
        <v>324</v>
      </c>
      <c r="P521">
        <v>2</v>
      </c>
      <c r="Q521" t="s">
        <v>3555</v>
      </c>
      <c r="R521">
        <v>40</v>
      </c>
      <c r="S521" t="s">
        <v>281</v>
      </c>
      <c r="T521">
        <v>13202</v>
      </c>
      <c r="U521" t="s">
        <v>1904</v>
      </c>
      <c r="V521" t="s">
        <v>1905</v>
      </c>
      <c r="W521" t="s">
        <v>1906</v>
      </c>
      <c r="X521" t="s">
        <v>1907</v>
      </c>
      <c r="Y521">
        <v>403208</v>
      </c>
      <c r="AA521" t="str">
        <f t="shared" si="32"/>
        <v>2005</v>
      </c>
      <c r="AB521" t="str">
        <f t="shared" si="33"/>
        <v>.0</v>
      </c>
      <c r="AC521" t="str">
        <f t="shared" si="34"/>
        <v>13</v>
      </c>
      <c r="AD521" t="str">
        <f t="shared" si="35"/>
        <v>2005..0.13</v>
      </c>
    </row>
    <row r="522" spans="12:30" x14ac:dyDescent="0.15">
      <c r="L522" t="s">
        <v>1920</v>
      </c>
      <c r="M522" t="s">
        <v>1918</v>
      </c>
      <c r="N522" t="s">
        <v>1919</v>
      </c>
      <c r="O522" t="s">
        <v>280</v>
      </c>
      <c r="P522">
        <v>1</v>
      </c>
      <c r="Q522" t="s">
        <v>3353</v>
      </c>
      <c r="R522">
        <v>40</v>
      </c>
      <c r="S522" t="s">
        <v>281</v>
      </c>
      <c r="T522">
        <v>13202</v>
      </c>
      <c r="U522" t="s">
        <v>1904</v>
      </c>
      <c r="V522" t="s">
        <v>1905</v>
      </c>
      <c r="W522" t="s">
        <v>1906</v>
      </c>
      <c r="X522" t="s">
        <v>1907</v>
      </c>
      <c r="Y522">
        <v>403208</v>
      </c>
      <c r="AA522" t="str">
        <f t="shared" si="32"/>
        <v>2007</v>
      </c>
      <c r="AB522" t="str">
        <f t="shared" si="33"/>
        <v>.0</v>
      </c>
      <c r="AC522" t="str">
        <f t="shared" si="34"/>
        <v>15</v>
      </c>
      <c r="AD522" t="str">
        <f t="shared" si="35"/>
        <v>2007..0.15</v>
      </c>
    </row>
    <row r="523" spans="12:30" x14ac:dyDescent="0.15">
      <c r="L523" t="s">
        <v>1923</v>
      </c>
      <c r="M523" t="s">
        <v>1921</v>
      </c>
      <c r="N523" t="s">
        <v>1922</v>
      </c>
      <c r="O523" t="s">
        <v>324</v>
      </c>
      <c r="P523">
        <v>1</v>
      </c>
      <c r="Q523" t="s">
        <v>3628</v>
      </c>
      <c r="R523">
        <v>40</v>
      </c>
      <c r="S523" t="s">
        <v>281</v>
      </c>
      <c r="T523">
        <v>13202</v>
      </c>
      <c r="U523" t="s">
        <v>1904</v>
      </c>
      <c r="V523" t="s">
        <v>1905</v>
      </c>
      <c r="W523" t="s">
        <v>1906</v>
      </c>
      <c r="X523" t="s">
        <v>1907</v>
      </c>
      <c r="Y523">
        <v>403208</v>
      </c>
      <c r="AA523" t="str">
        <f t="shared" si="32"/>
        <v>2006</v>
      </c>
      <c r="AB523" t="str">
        <f t="shared" si="33"/>
        <v>.0</v>
      </c>
      <c r="AC523" t="str">
        <f t="shared" si="34"/>
        <v>21</v>
      </c>
      <c r="AD523" t="str">
        <f t="shared" si="35"/>
        <v>2006..0.21</v>
      </c>
    </row>
    <row r="524" spans="12:30" x14ac:dyDescent="0.15">
      <c r="L524" t="s">
        <v>1926</v>
      </c>
      <c r="M524" t="s">
        <v>1924</v>
      </c>
      <c r="N524" t="s">
        <v>1925</v>
      </c>
      <c r="O524" t="s">
        <v>280</v>
      </c>
      <c r="P524">
        <v>3</v>
      </c>
      <c r="Q524" t="s">
        <v>3629</v>
      </c>
      <c r="R524">
        <v>40</v>
      </c>
      <c r="S524" t="s">
        <v>281</v>
      </c>
      <c r="T524">
        <v>13202</v>
      </c>
      <c r="U524" t="s">
        <v>1904</v>
      </c>
      <c r="V524" t="s">
        <v>1905</v>
      </c>
      <c r="W524" t="s">
        <v>1906</v>
      </c>
      <c r="X524" t="s">
        <v>1907</v>
      </c>
      <c r="Y524">
        <v>403208</v>
      </c>
      <c r="AA524" t="str">
        <f t="shared" si="32"/>
        <v>2004</v>
      </c>
      <c r="AB524" t="str">
        <f t="shared" si="33"/>
        <v>.0</v>
      </c>
      <c r="AC524" t="str">
        <f t="shared" si="34"/>
        <v>24</v>
      </c>
      <c r="AD524" t="str">
        <f t="shared" si="35"/>
        <v>2004..0.24</v>
      </c>
    </row>
    <row r="525" spans="12:30" x14ac:dyDescent="0.15">
      <c r="L525" t="s">
        <v>1929</v>
      </c>
      <c r="M525" t="s">
        <v>1927</v>
      </c>
      <c r="N525" t="s">
        <v>1928</v>
      </c>
      <c r="O525" t="s">
        <v>324</v>
      </c>
      <c r="P525">
        <v>3</v>
      </c>
      <c r="Q525" t="s">
        <v>3467</v>
      </c>
      <c r="R525">
        <v>40</v>
      </c>
      <c r="S525" t="s">
        <v>281</v>
      </c>
      <c r="T525">
        <v>13202</v>
      </c>
      <c r="U525" t="s">
        <v>1904</v>
      </c>
      <c r="V525" t="s">
        <v>1905</v>
      </c>
      <c r="W525" t="s">
        <v>1906</v>
      </c>
      <c r="X525" t="s">
        <v>1907</v>
      </c>
      <c r="Y525">
        <v>403208</v>
      </c>
      <c r="AA525" t="str">
        <f t="shared" si="32"/>
        <v>2004</v>
      </c>
      <c r="AB525" t="str">
        <f t="shared" si="33"/>
        <v>.0</v>
      </c>
      <c r="AC525" t="str">
        <f t="shared" si="34"/>
        <v>28</v>
      </c>
      <c r="AD525" t="str">
        <f t="shared" si="35"/>
        <v>2004..0.28</v>
      </c>
    </row>
    <row r="526" spans="12:30" x14ac:dyDescent="0.15">
      <c r="L526" t="s">
        <v>1932</v>
      </c>
      <c r="M526" t="s">
        <v>1930</v>
      </c>
      <c r="N526" t="s">
        <v>1931</v>
      </c>
      <c r="O526" t="s">
        <v>280</v>
      </c>
      <c r="P526">
        <v>3</v>
      </c>
      <c r="Q526" t="s">
        <v>3630</v>
      </c>
      <c r="R526">
        <v>40</v>
      </c>
      <c r="S526" t="s">
        <v>281</v>
      </c>
      <c r="T526">
        <v>13202</v>
      </c>
      <c r="U526" t="s">
        <v>1904</v>
      </c>
      <c r="V526" t="s">
        <v>1905</v>
      </c>
      <c r="W526" t="s">
        <v>1906</v>
      </c>
      <c r="X526" t="s">
        <v>1907</v>
      </c>
      <c r="Y526">
        <v>403208</v>
      </c>
      <c r="AA526" t="str">
        <f t="shared" si="32"/>
        <v>2004</v>
      </c>
      <c r="AB526" t="str">
        <f t="shared" si="33"/>
        <v>.0</v>
      </c>
      <c r="AC526" t="str">
        <f t="shared" si="34"/>
        <v>09</v>
      </c>
      <c r="AD526" t="str">
        <f t="shared" si="35"/>
        <v>2004..0.09</v>
      </c>
    </row>
    <row r="527" spans="12:30" x14ac:dyDescent="0.15">
      <c r="L527" t="s">
        <v>1935</v>
      </c>
      <c r="M527" t="s">
        <v>1933</v>
      </c>
      <c r="N527" t="s">
        <v>1934</v>
      </c>
      <c r="O527" t="s">
        <v>324</v>
      </c>
      <c r="P527">
        <v>1</v>
      </c>
      <c r="Q527" t="s">
        <v>3631</v>
      </c>
      <c r="R527">
        <v>40</v>
      </c>
      <c r="S527" t="s">
        <v>281</v>
      </c>
      <c r="T527">
        <v>13202</v>
      </c>
      <c r="U527" t="s">
        <v>1904</v>
      </c>
      <c r="V527" t="s">
        <v>1905</v>
      </c>
      <c r="W527" t="s">
        <v>1906</v>
      </c>
      <c r="X527" t="s">
        <v>1907</v>
      </c>
      <c r="Y527">
        <v>403208</v>
      </c>
      <c r="AA527" t="str">
        <f t="shared" si="32"/>
        <v>2006</v>
      </c>
      <c r="AB527" t="str">
        <f t="shared" si="33"/>
        <v>.0</v>
      </c>
      <c r="AC527" t="str">
        <f t="shared" si="34"/>
        <v>18</v>
      </c>
      <c r="AD527" t="str">
        <f t="shared" si="35"/>
        <v>2006..0.18</v>
      </c>
    </row>
    <row r="528" spans="12:30" x14ac:dyDescent="0.15">
      <c r="L528" t="s">
        <v>1938</v>
      </c>
      <c r="M528" t="s">
        <v>1936</v>
      </c>
      <c r="N528" t="s">
        <v>1937</v>
      </c>
      <c r="O528" t="s">
        <v>280</v>
      </c>
      <c r="P528">
        <v>3</v>
      </c>
      <c r="Q528" t="s">
        <v>3632</v>
      </c>
      <c r="R528">
        <v>40</v>
      </c>
      <c r="S528" t="s">
        <v>281</v>
      </c>
      <c r="T528">
        <v>13202</v>
      </c>
      <c r="U528" t="s">
        <v>1904</v>
      </c>
      <c r="V528" t="s">
        <v>1905</v>
      </c>
      <c r="W528" t="s">
        <v>1906</v>
      </c>
      <c r="X528" t="s">
        <v>1907</v>
      </c>
      <c r="Y528">
        <v>403208</v>
      </c>
      <c r="AA528" t="str">
        <f t="shared" si="32"/>
        <v>2005</v>
      </c>
      <c r="AB528" t="str">
        <f t="shared" si="33"/>
        <v>.0</v>
      </c>
      <c r="AC528" t="str">
        <f t="shared" si="34"/>
        <v>14</v>
      </c>
      <c r="AD528" t="str">
        <f t="shared" si="35"/>
        <v>2005..0.14</v>
      </c>
    </row>
    <row r="529" spans="12:30" x14ac:dyDescent="0.15">
      <c r="L529" t="s">
        <v>1941</v>
      </c>
      <c r="M529" t="s">
        <v>1939</v>
      </c>
      <c r="N529" t="s">
        <v>1940</v>
      </c>
      <c r="O529" t="s">
        <v>324</v>
      </c>
      <c r="P529">
        <v>1</v>
      </c>
      <c r="Q529" t="s">
        <v>3633</v>
      </c>
      <c r="R529">
        <v>40</v>
      </c>
      <c r="S529" t="s">
        <v>281</v>
      </c>
      <c r="T529">
        <v>13202</v>
      </c>
      <c r="U529" t="s">
        <v>1904</v>
      </c>
      <c r="V529" t="s">
        <v>1905</v>
      </c>
      <c r="W529" t="s">
        <v>1906</v>
      </c>
      <c r="X529" t="s">
        <v>1907</v>
      </c>
      <c r="Y529">
        <v>403208</v>
      </c>
      <c r="AA529" t="str">
        <f t="shared" si="32"/>
        <v>2007</v>
      </c>
      <c r="AB529" t="str">
        <f t="shared" si="33"/>
        <v>.0</v>
      </c>
      <c r="AC529" t="str">
        <f t="shared" si="34"/>
        <v>22</v>
      </c>
      <c r="AD529" t="str">
        <f t="shared" si="35"/>
        <v>2007..0.22</v>
      </c>
    </row>
    <row r="530" spans="12:30" x14ac:dyDescent="0.15">
      <c r="L530" t="s">
        <v>1944</v>
      </c>
      <c r="M530" t="s">
        <v>1942</v>
      </c>
      <c r="N530" t="s">
        <v>1943</v>
      </c>
      <c r="O530" t="s">
        <v>280</v>
      </c>
      <c r="P530">
        <v>3</v>
      </c>
      <c r="Q530" t="s">
        <v>3632</v>
      </c>
      <c r="R530">
        <v>40</v>
      </c>
      <c r="S530" t="s">
        <v>281</v>
      </c>
      <c r="T530">
        <v>13202</v>
      </c>
      <c r="U530" t="s">
        <v>1904</v>
      </c>
      <c r="V530" t="s">
        <v>1905</v>
      </c>
      <c r="W530" t="s">
        <v>1906</v>
      </c>
      <c r="X530" t="s">
        <v>1907</v>
      </c>
      <c r="Y530">
        <v>403208</v>
      </c>
      <c r="AA530" t="str">
        <f t="shared" si="32"/>
        <v>2005</v>
      </c>
      <c r="AB530" t="str">
        <f t="shared" si="33"/>
        <v>.0</v>
      </c>
      <c r="AC530" t="str">
        <f t="shared" si="34"/>
        <v>14</v>
      </c>
      <c r="AD530" t="str">
        <f t="shared" si="35"/>
        <v>2005..0.14</v>
      </c>
    </row>
    <row r="531" spans="12:30" x14ac:dyDescent="0.15">
      <c r="L531" t="s">
        <v>1947</v>
      </c>
      <c r="M531" t="s">
        <v>1945</v>
      </c>
      <c r="N531" t="s">
        <v>1946</v>
      </c>
      <c r="O531" t="s">
        <v>280</v>
      </c>
      <c r="P531">
        <v>1</v>
      </c>
      <c r="Q531" t="s">
        <v>3469</v>
      </c>
      <c r="R531">
        <v>40</v>
      </c>
      <c r="S531" t="s">
        <v>281</v>
      </c>
      <c r="T531">
        <v>13202</v>
      </c>
      <c r="U531" t="s">
        <v>1904</v>
      </c>
      <c r="V531" t="s">
        <v>1905</v>
      </c>
      <c r="W531" t="s">
        <v>1906</v>
      </c>
      <c r="X531" t="s">
        <v>1907</v>
      </c>
      <c r="Y531">
        <v>403208</v>
      </c>
      <c r="AA531" t="str">
        <f t="shared" si="32"/>
        <v>2006</v>
      </c>
      <c r="AB531" t="str">
        <f t="shared" si="33"/>
        <v>.0</v>
      </c>
      <c r="AC531" t="str">
        <f t="shared" si="34"/>
        <v>03</v>
      </c>
      <c r="AD531" t="str">
        <f t="shared" si="35"/>
        <v>2006..0.03</v>
      </c>
    </row>
    <row r="532" spans="12:30" x14ac:dyDescent="0.15">
      <c r="L532" t="s">
        <v>1950</v>
      </c>
      <c r="M532" t="s">
        <v>1948</v>
      </c>
      <c r="N532" t="s">
        <v>1949</v>
      </c>
      <c r="O532" t="s">
        <v>324</v>
      </c>
      <c r="P532">
        <v>2</v>
      </c>
      <c r="Q532" t="s">
        <v>3634</v>
      </c>
      <c r="R532">
        <v>40</v>
      </c>
      <c r="S532" t="s">
        <v>281</v>
      </c>
      <c r="T532">
        <v>13202</v>
      </c>
      <c r="U532" t="s">
        <v>1904</v>
      </c>
      <c r="V532" t="s">
        <v>1905</v>
      </c>
      <c r="W532" t="s">
        <v>1906</v>
      </c>
      <c r="X532" t="s">
        <v>1907</v>
      </c>
      <c r="Y532">
        <v>403208</v>
      </c>
      <c r="AA532" t="str">
        <f t="shared" si="32"/>
        <v>2005</v>
      </c>
      <c r="AB532" t="str">
        <f t="shared" si="33"/>
        <v>.0</v>
      </c>
      <c r="AC532" t="str">
        <f t="shared" si="34"/>
        <v>02</v>
      </c>
      <c r="AD532" t="str">
        <f t="shared" si="35"/>
        <v>2005..0.02</v>
      </c>
    </row>
    <row r="533" spans="12:30" x14ac:dyDescent="0.15">
      <c r="L533" t="s">
        <v>1953</v>
      </c>
      <c r="M533" t="s">
        <v>1951</v>
      </c>
      <c r="N533" t="s">
        <v>1952</v>
      </c>
      <c r="O533" t="s">
        <v>324</v>
      </c>
      <c r="P533">
        <v>1</v>
      </c>
      <c r="Q533" t="s">
        <v>3635</v>
      </c>
      <c r="R533">
        <v>40</v>
      </c>
      <c r="S533" t="s">
        <v>281</v>
      </c>
      <c r="T533">
        <v>13202</v>
      </c>
      <c r="U533" t="s">
        <v>1904</v>
      </c>
      <c r="V533" t="s">
        <v>1905</v>
      </c>
      <c r="W533" t="s">
        <v>1906</v>
      </c>
      <c r="X533" t="s">
        <v>1907</v>
      </c>
      <c r="Y533">
        <v>403208</v>
      </c>
      <c r="AA533" t="str">
        <f t="shared" si="32"/>
        <v>2007</v>
      </c>
      <c r="AB533" t="str">
        <f t="shared" si="33"/>
        <v>.0</v>
      </c>
      <c r="AC533" t="str">
        <f t="shared" si="34"/>
        <v>13</v>
      </c>
      <c r="AD533" t="str">
        <f t="shared" si="35"/>
        <v>2007..0.13</v>
      </c>
    </row>
    <row r="534" spans="12:30" x14ac:dyDescent="0.15">
      <c r="L534" t="s">
        <v>1956</v>
      </c>
      <c r="M534" t="s">
        <v>1954</v>
      </c>
      <c r="N534" t="s">
        <v>1955</v>
      </c>
      <c r="O534" t="s">
        <v>280</v>
      </c>
      <c r="P534">
        <v>3</v>
      </c>
      <c r="Q534" t="s">
        <v>3636</v>
      </c>
      <c r="R534">
        <v>40</v>
      </c>
      <c r="S534" t="s">
        <v>281</v>
      </c>
      <c r="T534">
        <v>13202</v>
      </c>
      <c r="U534" t="s">
        <v>1904</v>
      </c>
      <c r="V534" t="s">
        <v>1905</v>
      </c>
      <c r="W534" t="s">
        <v>1906</v>
      </c>
      <c r="X534" t="s">
        <v>1907</v>
      </c>
      <c r="Y534">
        <v>403208</v>
      </c>
      <c r="AA534" t="str">
        <f t="shared" si="32"/>
        <v>2005</v>
      </c>
      <c r="AB534" t="str">
        <f t="shared" si="33"/>
        <v>.0</v>
      </c>
      <c r="AC534" t="str">
        <f t="shared" si="34"/>
        <v>21</v>
      </c>
      <c r="AD534" t="str">
        <f t="shared" si="35"/>
        <v>2005..0.21</v>
      </c>
    </row>
    <row r="535" spans="12:30" x14ac:dyDescent="0.15">
      <c r="L535" t="s">
        <v>1959</v>
      </c>
      <c r="M535" t="s">
        <v>1957</v>
      </c>
      <c r="N535" t="s">
        <v>1958</v>
      </c>
      <c r="O535" t="s">
        <v>324</v>
      </c>
      <c r="P535">
        <v>2</v>
      </c>
      <c r="Q535" t="s">
        <v>3637</v>
      </c>
      <c r="R535">
        <v>40</v>
      </c>
      <c r="S535" t="s">
        <v>281</v>
      </c>
      <c r="T535">
        <v>13202</v>
      </c>
      <c r="U535" t="s">
        <v>1904</v>
      </c>
      <c r="V535" t="s">
        <v>1905</v>
      </c>
      <c r="W535" t="s">
        <v>1906</v>
      </c>
      <c r="X535" t="s">
        <v>1907</v>
      </c>
      <c r="Y535">
        <v>403208</v>
      </c>
      <c r="AA535" t="str">
        <f t="shared" si="32"/>
        <v>2006</v>
      </c>
      <c r="AB535" t="str">
        <f t="shared" si="33"/>
        <v>.0</v>
      </c>
      <c r="AC535" t="str">
        <f t="shared" si="34"/>
        <v>21</v>
      </c>
      <c r="AD535" t="str">
        <f t="shared" si="35"/>
        <v>2006..0.21</v>
      </c>
    </row>
    <row r="536" spans="12:30" x14ac:dyDescent="0.15">
      <c r="L536" t="s">
        <v>1962</v>
      </c>
      <c r="M536" t="s">
        <v>1960</v>
      </c>
      <c r="N536" t="s">
        <v>1961</v>
      </c>
      <c r="O536" t="s">
        <v>324</v>
      </c>
      <c r="P536">
        <v>3</v>
      </c>
      <c r="Q536" t="s">
        <v>3591</v>
      </c>
      <c r="R536">
        <v>40</v>
      </c>
      <c r="S536" t="s">
        <v>281</v>
      </c>
      <c r="T536">
        <v>13202</v>
      </c>
      <c r="U536" t="s">
        <v>1904</v>
      </c>
      <c r="V536" t="s">
        <v>1905</v>
      </c>
      <c r="W536" t="s">
        <v>1906</v>
      </c>
      <c r="X536" t="s">
        <v>1907</v>
      </c>
      <c r="Y536">
        <v>403208</v>
      </c>
      <c r="AA536" t="str">
        <f t="shared" si="32"/>
        <v>2005</v>
      </c>
      <c r="AB536" t="str">
        <f t="shared" si="33"/>
        <v>.0</v>
      </c>
      <c r="AC536" t="str">
        <f t="shared" si="34"/>
        <v>24</v>
      </c>
      <c r="AD536" t="str">
        <f t="shared" si="35"/>
        <v>2005..0.24</v>
      </c>
    </row>
    <row r="537" spans="12:30" x14ac:dyDescent="0.15">
      <c r="L537" t="s">
        <v>1965</v>
      </c>
      <c r="M537" t="s">
        <v>1963</v>
      </c>
      <c r="N537" t="s">
        <v>1964</v>
      </c>
      <c r="O537" t="s">
        <v>324</v>
      </c>
      <c r="P537">
        <v>2</v>
      </c>
      <c r="Q537" t="s">
        <v>3638</v>
      </c>
      <c r="R537">
        <v>40</v>
      </c>
      <c r="S537" t="s">
        <v>281</v>
      </c>
      <c r="T537">
        <v>13202</v>
      </c>
      <c r="U537" t="s">
        <v>1904</v>
      </c>
      <c r="V537" t="s">
        <v>1905</v>
      </c>
      <c r="W537" t="s">
        <v>1906</v>
      </c>
      <c r="X537" t="s">
        <v>1907</v>
      </c>
      <c r="Y537">
        <v>403208</v>
      </c>
      <c r="AA537" t="str">
        <f t="shared" si="32"/>
        <v>2005</v>
      </c>
      <c r="AB537" t="str">
        <f t="shared" si="33"/>
        <v>.0</v>
      </c>
      <c r="AC537" t="str">
        <f t="shared" si="34"/>
        <v>11</v>
      </c>
      <c r="AD537" t="str">
        <f t="shared" si="35"/>
        <v>2005..0.11</v>
      </c>
    </row>
    <row r="538" spans="12:30" x14ac:dyDescent="0.15">
      <c r="L538" t="s">
        <v>1968</v>
      </c>
      <c r="M538" t="s">
        <v>1966</v>
      </c>
      <c r="N538" t="s">
        <v>1967</v>
      </c>
      <c r="O538" t="s">
        <v>324</v>
      </c>
      <c r="P538">
        <v>2</v>
      </c>
      <c r="Q538" t="s">
        <v>3625</v>
      </c>
      <c r="R538">
        <v>40</v>
      </c>
      <c r="S538" t="s">
        <v>281</v>
      </c>
      <c r="T538">
        <v>13202</v>
      </c>
      <c r="U538" t="s">
        <v>1904</v>
      </c>
      <c r="V538" t="s">
        <v>1905</v>
      </c>
      <c r="W538" t="s">
        <v>1906</v>
      </c>
      <c r="X538" t="s">
        <v>1907</v>
      </c>
      <c r="Y538">
        <v>403208</v>
      </c>
      <c r="AA538" t="str">
        <f t="shared" si="32"/>
        <v>2005</v>
      </c>
      <c r="AB538" t="str">
        <f t="shared" si="33"/>
        <v>.0</v>
      </c>
      <c r="AC538" t="str">
        <f t="shared" si="34"/>
        <v>10</v>
      </c>
      <c r="AD538" t="str">
        <f t="shared" si="35"/>
        <v>2005..0.10</v>
      </c>
    </row>
    <row r="539" spans="12:30" x14ac:dyDescent="0.15">
      <c r="L539" t="s">
        <v>1971</v>
      </c>
      <c r="M539" t="s">
        <v>1969</v>
      </c>
      <c r="N539" t="s">
        <v>1970</v>
      </c>
      <c r="O539" t="s">
        <v>280</v>
      </c>
      <c r="P539">
        <v>2</v>
      </c>
      <c r="Q539" t="s">
        <v>3565</v>
      </c>
      <c r="R539">
        <v>40</v>
      </c>
      <c r="S539" t="s">
        <v>281</v>
      </c>
      <c r="T539">
        <v>13202</v>
      </c>
      <c r="U539" t="s">
        <v>1904</v>
      </c>
      <c r="V539" t="s">
        <v>1905</v>
      </c>
      <c r="W539" t="s">
        <v>1906</v>
      </c>
      <c r="X539" t="s">
        <v>1907</v>
      </c>
      <c r="Y539">
        <v>403208</v>
      </c>
      <c r="AA539" t="str">
        <f t="shared" si="32"/>
        <v>2006</v>
      </c>
      <c r="AB539" t="str">
        <f t="shared" si="33"/>
        <v>.0</v>
      </c>
      <c r="AC539" t="str">
        <f t="shared" si="34"/>
        <v>19</v>
      </c>
      <c r="AD539" t="str">
        <f t="shared" si="35"/>
        <v>2006..0.19</v>
      </c>
    </row>
    <row r="540" spans="12:30" x14ac:dyDescent="0.15">
      <c r="L540" t="s">
        <v>1974</v>
      </c>
      <c r="M540" t="s">
        <v>1972</v>
      </c>
      <c r="N540" t="s">
        <v>1973</v>
      </c>
      <c r="O540" t="s">
        <v>324</v>
      </c>
      <c r="P540">
        <v>2</v>
      </c>
      <c r="Q540" t="s">
        <v>3639</v>
      </c>
      <c r="R540">
        <v>40</v>
      </c>
      <c r="S540" t="s">
        <v>281</v>
      </c>
      <c r="T540">
        <v>13202</v>
      </c>
      <c r="U540" t="s">
        <v>1904</v>
      </c>
      <c r="V540" t="s">
        <v>1905</v>
      </c>
      <c r="W540" t="s">
        <v>1906</v>
      </c>
      <c r="X540" t="s">
        <v>1907</v>
      </c>
      <c r="Y540">
        <v>403208</v>
      </c>
      <c r="AA540" t="str">
        <f t="shared" si="32"/>
        <v>2005</v>
      </c>
      <c r="AB540" t="str">
        <f t="shared" si="33"/>
        <v>.1</v>
      </c>
      <c r="AC540" t="str">
        <f t="shared" si="34"/>
        <v>07</v>
      </c>
      <c r="AD540" t="str">
        <f t="shared" si="35"/>
        <v>2005..1.07</v>
      </c>
    </row>
    <row r="541" spans="12:30" x14ac:dyDescent="0.15">
      <c r="L541" t="s">
        <v>1977</v>
      </c>
      <c r="M541" t="s">
        <v>1975</v>
      </c>
      <c r="N541" t="s">
        <v>1976</v>
      </c>
      <c r="O541" t="s">
        <v>280</v>
      </c>
      <c r="P541">
        <v>3</v>
      </c>
      <c r="Q541" t="s">
        <v>3401</v>
      </c>
      <c r="R541">
        <v>40</v>
      </c>
      <c r="S541" t="s">
        <v>281</v>
      </c>
      <c r="T541">
        <v>13202</v>
      </c>
      <c r="U541" t="s">
        <v>1904</v>
      </c>
      <c r="V541" t="s">
        <v>1905</v>
      </c>
      <c r="W541" t="s">
        <v>1906</v>
      </c>
      <c r="X541" t="s">
        <v>1907</v>
      </c>
      <c r="Y541">
        <v>403208</v>
      </c>
      <c r="AA541" t="str">
        <f t="shared" si="32"/>
        <v>2004</v>
      </c>
      <c r="AB541" t="str">
        <f t="shared" si="33"/>
        <v>.1</v>
      </c>
      <c r="AC541" t="str">
        <f t="shared" si="34"/>
        <v>02</v>
      </c>
      <c r="AD541" t="str">
        <f t="shared" si="35"/>
        <v>2004..1.02</v>
      </c>
    </row>
    <row r="542" spans="12:30" x14ac:dyDescent="0.15">
      <c r="L542" t="s">
        <v>1980</v>
      </c>
      <c r="M542" t="s">
        <v>1978</v>
      </c>
      <c r="N542" t="s">
        <v>1979</v>
      </c>
      <c r="O542" t="s">
        <v>324</v>
      </c>
      <c r="P542">
        <v>3</v>
      </c>
      <c r="Q542" t="s">
        <v>3632</v>
      </c>
      <c r="R542">
        <v>40</v>
      </c>
      <c r="S542" t="s">
        <v>281</v>
      </c>
      <c r="T542">
        <v>13202</v>
      </c>
      <c r="U542" t="s">
        <v>1904</v>
      </c>
      <c r="V542" t="s">
        <v>1905</v>
      </c>
      <c r="W542" t="s">
        <v>1906</v>
      </c>
      <c r="X542" t="s">
        <v>1907</v>
      </c>
      <c r="Y542">
        <v>403208</v>
      </c>
      <c r="AA542" t="str">
        <f t="shared" si="32"/>
        <v>2005</v>
      </c>
      <c r="AB542" t="str">
        <f t="shared" si="33"/>
        <v>.0</v>
      </c>
      <c r="AC542" t="str">
        <f t="shared" si="34"/>
        <v>14</v>
      </c>
      <c r="AD542" t="str">
        <f t="shared" si="35"/>
        <v>2005..0.14</v>
      </c>
    </row>
    <row r="543" spans="12:30" x14ac:dyDescent="0.15">
      <c r="L543" t="s">
        <v>1983</v>
      </c>
      <c r="M543" t="s">
        <v>1981</v>
      </c>
      <c r="N543" t="s">
        <v>1982</v>
      </c>
      <c r="O543" t="s">
        <v>280</v>
      </c>
      <c r="P543">
        <v>2</v>
      </c>
      <c r="Q543" t="s">
        <v>3640</v>
      </c>
      <c r="R543">
        <v>40</v>
      </c>
      <c r="S543" t="s">
        <v>281</v>
      </c>
      <c r="T543">
        <v>13202</v>
      </c>
      <c r="U543" t="s">
        <v>1904</v>
      </c>
      <c r="V543" t="s">
        <v>1905</v>
      </c>
      <c r="W543" t="s">
        <v>1906</v>
      </c>
      <c r="X543" t="s">
        <v>1907</v>
      </c>
      <c r="Y543">
        <v>403208</v>
      </c>
      <c r="AA543" t="str">
        <f t="shared" si="32"/>
        <v>2006</v>
      </c>
      <c r="AB543" t="str">
        <f t="shared" si="33"/>
        <v>.0</v>
      </c>
      <c r="AC543" t="str">
        <f t="shared" si="34"/>
        <v>16</v>
      </c>
      <c r="AD543" t="str">
        <f t="shared" si="35"/>
        <v>2006..0.16</v>
      </c>
    </row>
    <row r="544" spans="12:30" x14ac:dyDescent="0.15">
      <c r="L544" t="s">
        <v>1986</v>
      </c>
      <c r="M544" t="s">
        <v>1984</v>
      </c>
      <c r="N544" t="s">
        <v>1985</v>
      </c>
      <c r="O544" t="s">
        <v>280</v>
      </c>
      <c r="P544">
        <v>3</v>
      </c>
      <c r="Q544" t="s">
        <v>3641</v>
      </c>
      <c r="R544">
        <v>40</v>
      </c>
      <c r="S544" t="s">
        <v>281</v>
      </c>
      <c r="T544">
        <v>13202</v>
      </c>
      <c r="U544" t="s">
        <v>1904</v>
      </c>
      <c r="V544" t="s">
        <v>1905</v>
      </c>
      <c r="W544" t="s">
        <v>1906</v>
      </c>
      <c r="X544" t="s">
        <v>1907</v>
      </c>
      <c r="Y544">
        <v>403208</v>
      </c>
      <c r="AA544" t="str">
        <f t="shared" si="32"/>
        <v>2005</v>
      </c>
      <c r="AB544" t="str">
        <f t="shared" si="33"/>
        <v>.0</v>
      </c>
      <c r="AC544" t="str">
        <f t="shared" si="34"/>
        <v>26</v>
      </c>
      <c r="AD544" t="str">
        <f t="shared" si="35"/>
        <v>2005..0.26</v>
      </c>
    </row>
    <row r="545" spans="12:30" x14ac:dyDescent="0.15">
      <c r="L545" t="s">
        <v>1989</v>
      </c>
      <c r="M545" t="s">
        <v>1987</v>
      </c>
      <c r="N545" t="s">
        <v>1988</v>
      </c>
      <c r="O545" t="s">
        <v>324</v>
      </c>
      <c r="P545">
        <v>1</v>
      </c>
      <c r="Q545" t="s">
        <v>3642</v>
      </c>
      <c r="R545">
        <v>40</v>
      </c>
      <c r="S545" t="s">
        <v>281</v>
      </c>
      <c r="T545">
        <v>13202</v>
      </c>
      <c r="U545" t="s">
        <v>1904</v>
      </c>
      <c r="V545" t="s">
        <v>1905</v>
      </c>
      <c r="W545" t="s">
        <v>1906</v>
      </c>
      <c r="X545" t="s">
        <v>1907</v>
      </c>
      <c r="Y545">
        <v>403208</v>
      </c>
      <c r="AA545" t="str">
        <f t="shared" si="32"/>
        <v>2006</v>
      </c>
      <c r="AB545" t="str">
        <f t="shared" si="33"/>
        <v>.0</v>
      </c>
      <c r="AC545" t="str">
        <f t="shared" si="34"/>
        <v>25</v>
      </c>
      <c r="AD545" t="str">
        <f t="shared" si="35"/>
        <v>2006..0.25</v>
      </c>
    </row>
    <row r="546" spans="12:30" x14ac:dyDescent="0.15">
      <c r="L546" t="s">
        <v>1992</v>
      </c>
      <c r="M546" t="s">
        <v>1990</v>
      </c>
      <c r="N546" t="s">
        <v>1991</v>
      </c>
      <c r="O546" t="s">
        <v>280</v>
      </c>
      <c r="P546">
        <v>1</v>
      </c>
      <c r="Q546" t="s">
        <v>3643</v>
      </c>
      <c r="R546">
        <v>40</v>
      </c>
      <c r="S546" t="s">
        <v>281</v>
      </c>
      <c r="T546">
        <v>13202</v>
      </c>
      <c r="U546" t="s">
        <v>1904</v>
      </c>
      <c r="V546" t="s">
        <v>1905</v>
      </c>
      <c r="W546" t="s">
        <v>1906</v>
      </c>
      <c r="X546" t="s">
        <v>1907</v>
      </c>
      <c r="Y546">
        <v>403208</v>
      </c>
      <c r="AA546" t="str">
        <f t="shared" si="32"/>
        <v>2007</v>
      </c>
      <c r="AB546" t="str">
        <f t="shared" si="33"/>
        <v>.0</v>
      </c>
      <c r="AC546" t="str">
        <f t="shared" si="34"/>
        <v>27</v>
      </c>
      <c r="AD546" t="str">
        <f t="shared" si="35"/>
        <v>2007..0.27</v>
      </c>
    </row>
    <row r="547" spans="12:30" x14ac:dyDescent="0.15">
      <c r="L547" t="s">
        <v>1995</v>
      </c>
      <c r="M547" t="s">
        <v>1993</v>
      </c>
      <c r="N547" t="s">
        <v>1994</v>
      </c>
      <c r="O547" t="s">
        <v>280</v>
      </c>
      <c r="P547">
        <v>2</v>
      </c>
      <c r="Q547" t="s">
        <v>3240</v>
      </c>
      <c r="R547">
        <v>40</v>
      </c>
      <c r="S547" t="s">
        <v>281</v>
      </c>
      <c r="T547">
        <v>13202</v>
      </c>
      <c r="U547" t="s">
        <v>1904</v>
      </c>
      <c r="V547" t="s">
        <v>1905</v>
      </c>
      <c r="W547" t="s">
        <v>1906</v>
      </c>
      <c r="X547" t="s">
        <v>1907</v>
      </c>
      <c r="Y547">
        <v>403208</v>
      </c>
      <c r="AA547" t="str">
        <f t="shared" si="32"/>
        <v>2005</v>
      </c>
      <c r="AB547" t="str">
        <f t="shared" si="33"/>
        <v>.0</v>
      </c>
      <c r="AC547" t="str">
        <f t="shared" si="34"/>
        <v>12</v>
      </c>
      <c r="AD547" t="str">
        <f t="shared" si="35"/>
        <v>2005..0.12</v>
      </c>
    </row>
    <row r="548" spans="12:30" x14ac:dyDescent="0.15">
      <c r="L548" t="s">
        <v>1998</v>
      </c>
      <c r="M548" t="s">
        <v>1996</v>
      </c>
      <c r="N548" t="s">
        <v>1997</v>
      </c>
      <c r="O548" t="s">
        <v>280</v>
      </c>
      <c r="P548">
        <v>2</v>
      </c>
      <c r="Q548" t="s">
        <v>3644</v>
      </c>
      <c r="R548">
        <v>40</v>
      </c>
      <c r="S548" t="s">
        <v>281</v>
      </c>
      <c r="T548">
        <v>13202</v>
      </c>
      <c r="U548" t="s">
        <v>1904</v>
      </c>
      <c r="V548" t="s">
        <v>1905</v>
      </c>
      <c r="W548" t="s">
        <v>1906</v>
      </c>
      <c r="X548" t="s">
        <v>1907</v>
      </c>
      <c r="Y548">
        <v>403208</v>
      </c>
      <c r="AA548" t="str">
        <f t="shared" si="32"/>
        <v>2005</v>
      </c>
      <c r="AB548" t="str">
        <f t="shared" si="33"/>
        <v>.0</v>
      </c>
      <c r="AC548" t="str">
        <f t="shared" si="34"/>
        <v>07</v>
      </c>
      <c r="AD548" t="str">
        <f t="shared" si="35"/>
        <v>2005..0.07</v>
      </c>
    </row>
    <row r="549" spans="12:30" x14ac:dyDescent="0.15">
      <c r="L549" t="s">
        <v>2005</v>
      </c>
      <c r="M549" t="s">
        <v>1999</v>
      </c>
      <c r="N549" t="s">
        <v>2000</v>
      </c>
      <c r="O549" t="s">
        <v>324</v>
      </c>
      <c r="P549">
        <v>3</v>
      </c>
      <c r="Q549" t="s">
        <v>3645</v>
      </c>
      <c r="R549">
        <v>40</v>
      </c>
      <c r="S549" t="s">
        <v>281</v>
      </c>
      <c r="T549">
        <v>13108</v>
      </c>
      <c r="U549" t="s">
        <v>2001</v>
      </c>
      <c r="V549" t="s">
        <v>2002</v>
      </c>
      <c r="W549" t="s">
        <v>2003</v>
      </c>
      <c r="X549" t="s">
        <v>2004</v>
      </c>
      <c r="Y549">
        <v>403113</v>
      </c>
      <c r="AA549" t="str">
        <f t="shared" si="32"/>
        <v>2005</v>
      </c>
      <c r="AB549" t="str">
        <f t="shared" si="33"/>
        <v>.0</v>
      </c>
      <c r="AC549" t="str">
        <f t="shared" si="34"/>
        <v>17</v>
      </c>
      <c r="AD549" t="str">
        <f t="shared" si="35"/>
        <v>2005..0.17</v>
      </c>
    </row>
    <row r="550" spans="12:30" x14ac:dyDescent="0.15">
      <c r="L550" t="s">
        <v>2008</v>
      </c>
      <c r="M550" t="s">
        <v>2006</v>
      </c>
      <c r="N550" t="s">
        <v>2007</v>
      </c>
      <c r="O550" t="s">
        <v>324</v>
      </c>
      <c r="P550">
        <v>3</v>
      </c>
      <c r="Q550" t="s">
        <v>3309</v>
      </c>
      <c r="R550">
        <v>40</v>
      </c>
      <c r="S550" t="s">
        <v>281</v>
      </c>
      <c r="T550">
        <v>13108</v>
      </c>
      <c r="U550" t="s">
        <v>2001</v>
      </c>
      <c r="V550" t="s">
        <v>2002</v>
      </c>
      <c r="W550" t="s">
        <v>2003</v>
      </c>
      <c r="X550" t="s">
        <v>2004</v>
      </c>
      <c r="Y550">
        <v>403113</v>
      </c>
      <c r="AA550" t="str">
        <f t="shared" si="32"/>
        <v>2004</v>
      </c>
      <c r="AB550" t="str">
        <f t="shared" si="33"/>
        <v>.0</v>
      </c>
      <c r="AC550" t="str">
        <f t="shared" si="34"/>
        <v>21</v>
      </c>
      <c r="AD550" t="str">
        <f t="shared" si="35"/>
        <v>2004..0.21</v>
      </c>
    </row>
    <row r="551" spans="12:30" x14ac:dyDescent="0.15">
      <c r="L551" t="s">
        <v>2011</v>
      </c>
      <c r="M551" t="s">
        <v>2009</v>
      </c>
      <c r="N551" t="s">
        <v>2010</v>
      </c>
      <c r="O551" t="s">
        <v>324</v>
      </c>
      <c r="P551">
        <v>2</v>
      </c>
      <c r="Q551" t="s">
        <v>3444</v>
      </c>
      <c r="R551">
        <v>40</v>
      </c>
      <c r="S551" t="s">
        <v>281</v>
      </c>
      <c r="T551">
        <v>13108</v>
      </c>
      <c r="U551" t="s">
        <v>2001</v>
      </c>
      <c r="V551" t="s">
        <v>2002</v>
      </c>
      <c r="W551" t="s">
        <v>2003</v>
      </c>
      <c r="X551" t="s">
        <v>2004</v>
      </c>
      <c r="Y551">
        <v>403113</v>
      </c>
      <c r="AA551" t="str">
        <f t="shared" si="32"/>
        <v>2005</v>
      </c>
      <c r="AB551" t="str">
        <f t="shared" si="33"/>
        <v>.0</v>
      </c>
      <c r="AC551" t="str">
        <f t="shared" si="34"/>
        <v>18</v>
      </c>
      <c r="AD551" t="str">
        <f t="shared" si="35"/>
        <v>2005..0.18</v>
      </c>
    </row>
    <row r="552" spans="12:30" x14ac:dyDescent="0.15">
      <c r="L552" t="s">
        <v>2014</v>
      </c>
      <c r="M552" t="s">
        <v>2012</v>
      </c>
      <c r="N552" t="s">
        <v>2013</v>
      </c>
      <c r="O552" t="s">
        <v>324</v>
      </c>
      <c r="P552">
        <v>1</v>
      </c>
      <c r="Q552" t="s">
        <v>3553</v>
      </c>
      <c r="R552">
        <v>40</v>
      </c>
      <c r="S552" t="s">
        <v>281</v>
      </c>
      <c r="T552">
        <v>13108</v>
      </c>
      <c r="U552" t="s">
        <v>2001</v>
      </c>
      <c r="V552" t="s">
        <v>2002</v>
      </c>
      <c r="W552" t="s">
        <v>2003</v>
      </c>
      <c r="X552" t="s">
        <v>2004</v>
      </c>
      <c r="Y552">
        <v>403113</v>
      </c>
      <c r="AA552" t="str">
        <f t="shared" si="32"/>
        <v>2006</v>
      </c>
      <c r="AB552" t="str">
        <f t="shared" si="33"/>
        <v>.0</v>
      </c>
      <c r="AC552" t="str">
        <f t="shared" si="34"/>
        <v>30</v>
      </c>
      <c r="AD552" t="str">
        <f t="shared" si="35"/>
        <v>2006..0.30</v>
      </c>
    </row>
    <row r="553" spans="12:30" x14ac:dyDescent="0.15">
      <c r="L553" t="s">
        <v>2017</v>
      </c>
      <c r="M553" t="s">
        <v>2015</v>
      </c>
      <c r="N553" t="s">
        <v>2016</v>
      </c>
      <c r="O553" t="s">
        <v>324</v>
      </c>
      <c r="P553">
        <v>1</v>
      </c>
      <c r="Q553" t="s">
        <v>3222</v>
      </c>
      <c r="R553">
        <v>40</v>
      </c>
      <c r="S553" t="s">
        <v>281</v>
      </c>
      <c r="T553">
        <v>13108</v>
      </c>
      <c r="U553" t="s">
        <v>2001</v>
      </c>
      <c r="V553" t="s">
        <v>2002</v>
      </c>
      <c r="W553" t="s">
        <v>2003</v>
      </c>
      <c r="X553" t="s">
        <v>2004</v>
      </c>
      <c r="Y553">
        <v>403113</v>
      </c>
      <c r="AA553" t="str">
        <f t="shared" si="32"/>
        <v>2006</v>
      </c>
      <c r="AB553" t="str">
        <f t="shared" si="33"/>
        <v>.0</v>
      </c>
      <c r="AC553" t="str">
        <f t="shared" si="34"/>
        <v>06</v>
      </c>
      <c r="AD553" t="str">
        <f t="shared" si="35"/>
        <v>2006..0.06</v>
      </c>
    </row>
    <row r="554" spans="12:30" x14ac:dyDescent="0.15">
      <c r="L554" t="s">
        <v>2020</v>
      </c>
      <c r="M554" t="s">
        <v>2018</v>
      </c>
      <c r="N554" t="s">
        <v>2019</v>
      </c>
      <c r="O554" t="s">
        <v>324</v>
      </c>
      <c r="P554">
        <v>3</v>
      </c>
      <c r="Q554" t="s">
        <v>3646</v>
      </c>
      <c r="R554">
        <v>40</v>
      </c>
      <c r="S554" t="s">
        <v>281</v>
      </c>
      <c r="T554">
        <v>13108</v>
      </c>
      <c r="U554" t="s">
        <v>2001</v>
      </c>
      <c r="V554" t="s">
        <v>2002</v>
      </c>
      <c r="W554" t="s">
        <v>2003</v>
      </c>
      <c r="X554" t="s">
        <v>2004</v>
      </c>
      <c r="Y554">
        <v>403113</v>
      </c>
      <c r="AA554" t="str">
        <f t="shared" si="32"/>
        <v>2004</v>
      </c>
      <c r="AB554" t="str">
        <f t="shared" si="33"/>
        <v>.0</v>
      </c>
      <c r="AC554" t="str">
        <f t="shared" si="34"/>
        <v>08</v>
      </c>
      <c r="AD554" t="str">
        <f t="shared" si="35"/>
        <v>2004..0.08</v>
      </c>
    </row>
    <row r="555" spans="12:30" x14ac:dyDescent="0.15">
      <c r="L555" t="s">
        <v>2023</v>
      </c>
      <c r="M555" t="s">
        <v>2021</v>
      </c>
      <c r="N555" t="s">
        <v>2022</v>
      </c>
      <c r="O555" t="s">
        <v>324</v>
      </c>
      <c r="P555">
        <v>3</v>
      </c>
      <c r="Q555" t="s">
        <v>3647</v>
      </c>
      <c r="R555">
        <v>40</v>
      </c>
      <c r="S555" t="s">
        <v>281</v>
      </c>
      <c r="T555">
        <v>13108</v>
      </c>
      <c r="U555" t="s">
        <v>2001</v>
      </c>
      <c r="V555" t="s">
        <v>2002</v>
      </c>
      <c r="W555" t="s">
        <v>2003</v>
      </c>
      <c r="X555" t="s">
        <v>2004</v>
      </c>
      <c r="Y555">
        <v>403113</v>
      </c>
      <c r="AA555" t="str">
        <f t="shared" si="32"/>
        <v>2004</v>
      </c>
      <c r="AB555" t="str">
        <f t="shared" si="33"/>
        <v>.1</v>
      </c>
      <c r="AC555" t="str">
        <f t="shared" si="34"/>
        <v>24</v>
      </c>
      <c r="AD555" t="str">
        <f t="shared" si="35"/>
        <v>2004..1.24</v>
      </c>
    </row>
    <row r="556" spans="12:30" x14ac:dyDescent="0.15">
      <c r="L556" t="s">
        <v>2026</v>
      </c>
      <c r="M556" t="s">
        <v>2024</v>
      </c>
      <c r="N556" t="s">
        <v>2025</v>
      </c>
      <c r="O556" t="s">
        <v>324</v>
      </c>
      <c r="P556">
        <v>1</v>
      </c>
      <c r="Q556" t="s">
        <v>3648</v>
      </c>
      <c r="R556">
        <v>40</v>
      </c>
      <c r="S556" t="s">
        <v>281</v>
      </c>
      <c r="T556">
        <v>13108</v>
      </c>
      <c r="U556" t="s">
        <v>2001</v>
      </c>
      <c r="V556" t="s">
        <v>2002</v>
      </c>
      <c r="W556" t="s">
        <v>2003</v>
      </c>
      <c r="X556" t="s">
        <v>2004</v>
      </c>
      <c r="Y556">
        <v>403113</v>
      </c>
      <c r="AA556" t="str">
        <f t="shared" si="32"/>
        <v>2006</v>
      </c>
      <c r="AB556" t="str">
        <f t="shared" si="33"/>
        <v>.1</v>
      </c>
      <c r="AC556" t="str">
        <f t="shared" si="34"/>
        <v>04</v>
      </c>
      <c r="AD556" t="str">
        <f t="shared" si="35"/>
        <v>2006..1.04</v>
      </c>
    </row>
    <row r="557" spans="12:30" x14ac:dyDescent="0.15">
      <c r="L557" t="s">
        <v>2029</v>
      </c>
      <c r="M557" t="s">
        <v>2027</v>
      </c>
      <c r="N557" t="s">
        <v>2028</v>
      </c>
      <c r="O557" t="s">
        <v>324</v>
      </c>
      <c r="P557">
        <v>2</v>
      </c>
      <c r="Q557" t="s">
        <v>3649</v>
      </c>
      <c r="R557">
        <v>40</v>
      </c>
      <c r="S557" t="s">
        <v>281</v>
      </c>
      <c r="T557">
        <v>13108</v>
      </c>
      <c r="U557" t="s">
        <v>2001</v>
      </c>
      <c r="V557" t="s">
        <v>2002</v>
      </c>
      <c r="W557" t="s">
        <v>2003</v>
      </c>
      <c r="X557" t="s">
        <v>2004</v>
      </c>
      <c r="Y557">
        <v>403113</v>
      </c>
      <c r="AA557" t="str">
        <f t="shared" si="32"/>
        <v>2006</v>
      </c>
      <c r="AB557" t="str">
        <f t="shared" si="33"/>
        <v>.0</v>
      </c>
      <c r="AC557" t="str">
        <f t="shared" si="34"/>
        <v>04</v>
      </c>
      <c r="AD557" t="str">
        <f t="shared" si="35"/>
        <v>2006..0.04</v>
      </c>
    </row>
    <row r="558" spans="12:30" x14ac:dyDescent="0.15">
      <c r="L558" t="s">
        <v>2032</v>
      </c>
      <c r="M558" t="s">
        <v>2030</v>
      </c>
      <c r="N558" t="s">
        <v>2031</v>
      </c>
      <c r="O558" t="s">
        <v>324</v>
      </c>
      <c r="P558">
        <v>1</v>
      </c>
      <c r="Q558" t="s">
        <v>3650</v>
      </c>
      <c r="R558">
        <v>40</v>
      </c>
      <c r="S558" t="s">
        <v>281</v>
      </c>
      <c r="T558">
        <v>13108</v>
      </c>
      <c r="U558" t="s">
        <v>2001</v>
      </c>
      <c r="V558" t="s">
        <v>2002</v>
      </c>
      <c r="W558" t="s">
        <v>2003</v>
      </c>
      <c r="X558" t="s">
        <v>2004</v>
      </c>
      <c r="Y558">
        <v>403113</v>
      </c>
      <c r="AA558" t="str">
        <f t="shared" si="32"/>
        <v>2006</v>
      </c>
      <c r="AB558" t="str">
        <f t="shared" si="33"/>
        <v>.0</v>
      </c>
      <c r="AC558" t="str">
        <f t="shared" si="34"/>
        <v>03</v>
      </c>
      <c r="AD558" t="str">
        <f t="shared" si="35"/>
        <v>2006..0.03</v>
      </c>
    </row>
    <row r="559" spans="12:30" x14ac:dyDescent="0.15">
      <c r="L559" t="s">
        <v>2035</v>
      </c>
      <c r="M559" t="s">
        <v>2033</v>
      </c>
      <c r="N559" t="s">
        <v>2034</v>
      </c>
      <c r="O559" t="s">
        <v>324</v>
      </c>
      <c r="P559">
        <v>3</v>
      </c>
      <c r="Q559" t="s">
        <v>3651</v>
      </c>
      <c r="R559">
        <v>40</v>
      </c>
      <c r="S559" t="s">
        <v>281</v>
      </c>
      <c r="T559">
        <v>13108</v>
      </c>
      <c r="U559" t="s">
        <v>2001</v>
      </c>
      <c r="V559" t="s">
        <v>2002</v>
      </c>
      <c r="W559" t="s">
        <v>2003</v>
      </c>
      <c r="X559" t="s">
        <v>2004</v>
      </c>
      <c r="Y559">
        <v>403113</v>
      </c>
      <c r="AA559" t="str">
        <f t="shared" si="32"/>
        <v>2004</v>
      </c>
      <c r="AB559" t="str">
        <f t="shared" si="33"/>
        <v>.0</v>
      </c>
      <c r="AC559" t="str">
        <f t="shared" si="34"/>
        <v>04</v>
      </c>
      <c r="AD559" t="str">
        <f t="shared" si="35"/>
        <v>2004..0.04</v>
      </c>
    </row>
    <row r="560" spans="12:30" x14ac:dyDescent="0.15">
      <c r="L560" t="s">
        <v>2038</v>
      </c>
      <c r="M560" t="s">
        <v>2036</v>
      </c>
      <c r="N560" t="s">
        <v>2037</v>
      </c>
      <c r="O560" t="s">
        <v>324</v>
      </c>
      <c r="P560">
        <v>3</v>
      </c>
      <c r="Q560" t="s">
        <v>3652</v>
      </c>
      <c r="R560">
        <v>40</v>
      </c>
      <c r="S560" t="s">
        <v>281</v>
      </c>
      <c r="T560">
        <v>13108</v>
      </c>
      <c r="U560" t="s">
        <v>2001</v>
      </c>
      <c r="V560" t="s">
        <v>2002</v>
      </c>
      <c r="W560" t="s">
        <v>2003</v>
      </c>
      <c r="X560" t="s">
        <v>2004</v>
      </c>
      <c r="Y560">
        <v>403113</v>
      </c>
      <c r="AA560" t="str">
        <f t="shared" si="32"/>
        <v>2005</v>
      </c>
      <c r="AB560" t="str">
        <f t="shared" si="33"/>
        <v>.0</v>
      </c>
      <c r="AC560" t="str">
        <f t="shared" si="34"/>
        <v>17</v>
      </c>
      <c r="AD560" t="str">
        <f t="shared" si="35"/>
        <v>2005..0.17</v>
      </c>
    </row>
    <row r="561" spans="12:30" x14ac:dyDescent="0.15">
      <c r="L561" t="s">
        <v>2041</v>
      </c>
      <c r="M561" t="s">
        <v>2039</v>
      </c>
      <c r="N561" t="s">
        <v>2040</v>
      </c>
      <c r="O561" t="s">
        <v>324</v>
      </c>
      <c r="P561">
        <v>2</v>
      </c>
      <c r="Q561" t="s">
        <v>3653</v>
      </c>
      <c r="R561">
        <v>40</v>
      </c>
      <c r="S561" t="s">
        <v>281</v>
      </c>
      <c r="T561">
        <v>13108</v>
      </c>
      <c r="U561" t="s">
        <v>2001</v>
      </c>
      <c r="V561" t="s">
        <v>2002</v>
      </c>
      <c r="W561" t="s">
        <v>2003</v>
      </c>
      <c r="X561" t="s">
        <v>2004</v>
      </c>
      <c r="Y561">
        <v>403113</v>
      </c>
      <c r="AA561" t="str">
        <f t="shared" si="32"/>
        <v>2005</v>
      </c>
      <c r="AB561" t="str">
        <f t="shared" si="33"/>
        <v>.1</v>
      </c>
      <c r="AC561" t="str">
        <f t="shared" si="34"/>
        <v>14</v>
      </c>
      <c r="AD561" t="str">
        <f t="shared" si="35"/>
        <v>2005..1.14</v>
      </c>
    </row>
    <row r="562" spans="12:30" x14ac:dyDescent="0.15">
      <c r="L562" t="s">
        <v>2044</v>
      </c>
      <c r="M562" t="s">
        <v>2042</v>
      </c>
      <c r="N562" t="s">
        <v>2043</v>
      </c>
      <c r="O562" t="s">
        <v>324</v>
      </c>
      <c r="P562">
        <v>3</v>
      </c>
      <c r="Q562" t="s">
        <v>3654</v>
      </c>
      <c r="R562">
        <v>40</v>
      </c>
      <c r="S562" t="s">
        <v>281</v>
      </c>
      <c r="T562">
        <v>13108</v>
      </c>
      <c r="U562" t="s">
        <v>2001</v>
      </c>
      <c r="V562" t="s">
        <v>2002</v>
      </c>
      <c r="W562" t="s">
        <v>2003</v>
      </c>
      <c r="X562" t="s">
        <v>2004</v>
      </c>
      <c r="Y562">
        <v>403113</v>
      </c>
      <c r="AA562" t="str">
        <f t="shared" si="32"/>
        <v>2004</v>
      </c>
      <c r="AB562" t="str">
        <f t="shared" si="33"/>
        <v>.0</v>
      </c>
      <c r="AC562" t="str">
        <f t="shared" si="34"/>
        <v>11</v>
      </c>
      <c r="AD562" t="str">
        <f t="shared" si="35"/>
        <v>2004..0.11</v>
      </c>
    </row>
    <row r="563" spans="12:30" x14ac:dyDescent="0.15">
      <c r="L563" t="s">
        <v>2047</v>
      </c>
      <c r="M563" t="s">
        <v>2045</v>
      </c>
      <c r="N563" t="s">
        <v>2046</v>
      </c>
      <c r="O563" t="s">
        <v>280</v>
      </c>
      <c r="P563">
        <v>2</v>
      </c>
      <c r="Q563" t="s">
        <v>3264</v>
      </c>
      <c r="R563">
        <v>40</v>
      </c>
      <c r="S563" t="s">
        <v>281</v>
      </c>
      <c r="T563">
        <v>13108</v>
      </c>
      <c r="U563" t="s">
        <v>2001</v>
      </c>
      <c r="V563" t="s">
        <v>2002</v>
      </c>
      <c r="W563" t="s">
        <v>2003</v>
      </c>
      <c r="X563" t="s">
        <v>2004</v>
      </c>
      <c r="Y563">
        <v>403113</v>
      </c>
      <c r="AA563" t="str">
        <f t="shared" si="32"/>
        <v>2005</v>
      </c>
      <c r="AB563" t="str">
        <f t="shared" si="33"/>
        <v>.0</v>
      </c>
      <c r="AC563" t="str">
        <f t="shared" si="34"/>
        <v>29</v>
      </c>
      <c r="AD563" t="str">
        <f t="shared" si="35"/>
        <v>2005..0.29</v>
      </c>
    </row>
    <row r="564" spans="12:30" x14ac:dyDescent="0.15">
      <c r="L564" t="s">
        <v>2050</v>
      </c>
      <c r="M564" t="s">
        <v>2048</v>
      </c>
      <c r="N564" t="s">
        <v>2049</v>
      </c>
      <c r="O564" t="s">
        <v>280</v>
      </c>
      <c r="P564">
        <v>1</v>
      </c>
      <c r="Q564" t="s">
        <v>3655</v>
      </c>
      <c r="R564">
        <v>40</v>
      </c>
      <c r="S564" t="s">
        <v>281</v>
      </c>
      <c r="T564">
        <v>13108</v>
      </c>
      <c r="U564" t="s">
        <v>2001</v>
      </c>
      <c r="V564" t="s">
        <v>2002</v>
      </c>
      <c r="W564" t="s">
        <v>2003</v>
      </c>
      <c r="X564" t="s">
        <v>2004</v>
      </c>
      <c r="Y564">
        <v>403113</v>
      </c>
      <c r="AA564" t="str">
        <f t="shared" si="32"/>
        <v>2006</v>
      </c>
      <c r="AB564" t="str">
        <f t="shared" si="33"/>
        <v>.0</v>
      </c>
      <c r="AC564" t="str">
        <f t="shared" si="34"/>
        <v>10</v>
      </c>
      <c r="AD564" t="str">
        <f t="shared" si="35"/>
        <v>2006..0.10</v>
      </c>
    </row>
    <row r="565" spans="12:30" x14ac:dyDescent="0.15">
      <c r="L565" t="s">
        <v>2053</v>
      </c>
      <c r="M565" t="s">
        <v>2051</v>
      </c>
      <c r="N565" t="s">
        <v>2052</v>
      </c>
      <c r="O565" t="s">
        <v>280</v>
      </c>
      <c r="P565">
        <v>1</v>
      </c>
      <c r="Q565" t="s">
        <v>3584</v>
      </c>
      <c r="R565">
        <v>40</v>
      </c>
      <c r="S565" t="s">
        <v>281</v>
      </c>
      <c r="T565">
        <v>13108</v>
      </c>
      <c r="U565" t="s">
        <v>2001</v>
      </c>
      <c r="V565" t="s">
        <v>2002</v>
      </c>
      <c r="W565" t="s">
        <v>2003</v>
      </c>
      <c r="X565" t="s">
        <v>2004</v>
      </c>
      <c r="Y565">
        <v>403113</v>
      </c>
      <c r="AA565" t="str">
        <f t="shared" si="32"/>
        <v>2006</v>
      </c>
      <c r="AB565" t="str">
        <f t="shared" si="33"/>
        <v>.0</v>
      </c>
      <c r="AC565" t="str">
        <f t="shared" si="34"/>
        <v>24</v>
      </c>
      <c r="AD565" t="str">
        <f t="shared" si="35"/>
        <v>2006..0.24</v>
      </c>
    </row>
    <row r="566" spans="12:30" x14ac:dyDescent="0.15">
      <c r="L566" t="s">
        <v>2056</v>
      </c>
      <c r="M566" t="s">
        <v>2054</v>
      </c>
      <c r="N566" t="s">
        <v>2055</v>
      </c>
      <c r="O566" t="s">
        <v>324</v>
      </c>
      <c r="P566">
        <v>2</v>
      </c>
      <c r="Q566" t="s">
        <v>3656</v>
      </c>
      <c r="R566">
        <v>40</v>
      </c>
      <c r="S566" t="s">
        <v>281</v>
      </c>
      <c r="T566">
        <v>13108</v>
      </c>
      <c r="U566" t="s">
        <v>2001</v>
      </c>
      <c r="V566" t="s">
        <v>2002</v>
      </c>
      <c r="W566" t="s">
        <v>2003</v>
      </c>
      <c r="X566" t="s">
        <v>2004</v>
      </c>
      <c r="Y566">
        <v>403113</v>
      </c>
      <c r="AA566" t="str">
        <f t="shared" si="32"/>
        <v>2006</v>
      </c>
      <c r="AB566" t="str">
        <f t="shared" si="33"/>
        <v>.0</v>
      </c>
      <c r="AC566" t="str">
        <f t="shared" si="34"/>
        <v>08</v>
      </c>
      <c r="AD566" t="str">
        <f t="shared" si="35"/>
        <v>2006..0.08</v>
      </c>
    </row>
    <row r="567" spans="12:30" x14ac:dyDescent="0.15">
      <c r="L567" t="s">
        <v>2059</v>
      </c>
      <c r="M567" t="s">
        <v>2057</v>
      </c>
      <c r="N567" t="s">
        <v>2058</v>
      </c>
      <c r="O567" t="s">
        <v>324</v>
      </c>
      <c r="P567">
        <v>3</v>
      </c>
      <c r="Q567" t="s">
        <v>3657</v>
      </c>
      <c r="R567">
        <v>40</v>
      </c>
      <c r="S567" t="s">
        <v>281</v>
      </c>
      <c r="T567">
        <v>13108</v>
      </c>
      <c r="U567" t="s">
        <v>2001</v>
      </c>
      <c r="V567" t="s">
        <v>2002</v>
      </c>
      <c r="W567" t="s">
        <v>2003</v>
      </c>
      <c r="X567" t="s">
        <v>2004</v>
      </c>
      <c r="Y567">
        <v>403113</v>
      </c>
      <c r="AA567" t="str">
        <f t="shared" si="32"/>
        <v>2004</v>
      </c>
      <c r="AB567" t="str">
        <f t="shared" si="33"/>
        <v>.0</v>
      </c>
      <c r="AC567" t="str">
        <f t="shared" si="34"/>
        <v>11</v>
      </c>
      <c r="AD567" t="str">
        <f t="shared" si="35"/>
        <v>2004..0.11</v>
      </c>
    </row>
    <row r="568" spans="12:30" x14ac:dyDescent="0.15">
      <c r="L568" t="s">
        <v>2062</v>
      </c>
      <c r="M568" t="s">
        <v>2060</v>
      </c>
      <c r="N568" t="s">
        <v>2061</v>
      </c>
      <c r="O568" t="s">
        <v>324</v>
      </c>
      <c r="P568">
        <v>2</v>
      </c>
      <c r="Q568" t="s">
        <v>3658</v>
      </c>
      <c r="R568">
        <v>40</v>
      </c>
      <c r="S568" t="s">
        <v>281</v>
      </c>
      <c r="T568">
        <v>13108</v>
      </c>
      <c r="U568" t="s">
        <v>2001</v>
      </c>
      <c r="V568" t="s">
        <v>2002</v>
      </c>
      <c r="W568" t="s">
        <v>2003</v>
      </c>
      <c r="X568" t="s">
        <v>2004</v>
      </c>
      <c r="Y568">
        <v>403113</v>
      </c>
      <c r="AA568" t="str">
        <f t="shared" si="32"/>
        <v>2006</v>
      </c>
      <c r="AB568" t="str">
        <f t="shared" si="33"/>
        <v>.0</v>
      </c>
      <c r="AC568" t="str">
        <f t="shared" si="34"/>
        <v>15</v>
      </c>
      <c r="AD568" t="str">
        <f t="shared" si="35"/>
        <v>2006..0.15</v>
      </c>
    </row>
    <row r="569" spans="12:30" x14ac:dyDescent="0.15">
      <c r="L569" t="s">
        <v>2065</v>
      </c>
      <c r="M569" t="s">
        <v>2063</v>
      </c>
      <c r="N569" t="s">
        <v>2064</v>
      </c>
      <c r="O569" t="s">
        <v>324</v>
      </c>
      <c r="P569">
        <v>3</v>
      </c>
      <c r="Q569" t="s">
        <v>3659</v>
      </c>
      <c r="R569">
        <v>40</v>
      </c>
      <c r="S569" t="s">
        <v>281</v>
      </c>
      <c r="T569">
        <v>13108</v>
      </c>
      <c r="U569" t="s">
        <v>2001</v>
      </c>
      <c r="V569" t="s">
        <v>2002</v>
      </c>
      <c r="W569" t="s">
        <v>2003</v>
      </c>
      <c r="X569" t="s">
        <v>2004</v>
      </c>
      <c r="Y569">
        <v>403113</v>
      </c>
      <c r="AA569" t="str">
        <f t="shared" si="32"/>
        <v>2004</v>
      </c>
      <c r="AB569" t="str">
        <f t="shared" si="33"/>
        <v>.0</v>
      </c>
      <c r="AC569" t="str">
        <f t="shared" si="34"/>
        <v>29</v>
      </c>
      <c r="AD569" t="str">
        <f t="shared" si="35"/>
        <v>2004..0.29</v>
      </c>
    </row>
    <row r="570" spans="12:30" x14ac:dyDescent="0.15">
      <c r="L570" t="s">
        <v>2068</v>
      </c>
      <c r="M570" t="s">
        <v>2066</v>
      </c>
      <c r="N570" t="s">
        <v>2067</v>
      </c>
      <c r="O570" t="s">
        <v>280</v>
      </c>
      <c r="P570">
        <v>2</v>
      </c>
      <c r="Q570" t="s">
        <v>3660</v>
      </c>
      <c r="R570">
        <v>40</v>
      </c>
      <c r="S570" t="s">
        <v>281</v>
      </c>
      <c r="T570">
        <v>13108</v>
      </c>
      <c r="U570" t="s">
        <v>2001</v>
      </c>
      <c r="V570" t="s">
        <v>2002</v>
      </c>
      <c r="W570" t="s">
        <v>2003</v>
      </c>
      <c r="X570" t="s">
        <v>2004</v>
      </c>
      <c r="Y570">
        <v>403113</v>
      </c>
      <c r="AA570" t="str">
        <f t="shared" si="32"/>
        <v>2005</v>
      </c>
      <c r="AB570" t="str">
        <f t="shared" si="33"/>
        <v>.0</v>
      </c>
      <c r="AC570" t="str">
        <f t="shared" si="34"/>
        <v>21</v>
      </c>
      <c r="AD570" t="str">
        <f t="shared" si="35"/>
        <v>2005..0.21</v>
      </c>
    </row>
    <row r="571" spans="12:30" x14ac:dyDescent="0.15">
      <c r="L571" t="s">
        <v>2071</v>
      </c>
      <c r="M571" t="s">
        <v>2069</v>
      </c>
      <c r="N571" t="s">
        <v>2070</v>
      </c>
      <c r="O571" t="s">
        <v>280</v>
      </c>
      <c r="P571">
        <v>2</v>
      </c>
      <c r="Q571" t="s">
        <v>3406</v>
      </c>
      <c r="R571">
        <v>40</v>
      </c>
      <c r="S571" t="s">
        <v>281</v>
      </c>
      <c r="T571">
        <v>13108</v>
      </c>
      <c r="U571" t="s">
        <v>2001</v>
      </c>
      <c r="V571" t="s">
        <v>2002</v>
      </c>
      <c r="W571" t="s">
        <v>2003</v>
      </c>
      <c r="X571" t="s">
        <v>2004</v>
      </c>
      <c r="Y571">
        <v>403113</v>
      </c>
      <c r="AA571" t="str">
        <f t="shared" si="32"/>
        <v>2005</v>
      </c>
      <c r="AB571" t="str">
        <f t="shared" si="33"/>
        <v>.0</v>
      </c>
      <c r="AC571" t="str">
        <f t="shared" si="34"/>
        <v>13</v>
      </c>
      <c r="AD571" t="str">
        <f t="shared" si="35"/>
        <v>2005..0.13</v>
      </c>
    </row>
    <row r="572" spans="12:30" x14ac:dyDescent="0.15">
      <c r="L572" t="s">
        <v>2074</v>
      </c>
      <c r="M572" t="s">
        <v>2072</v>
      </c>
      <c r="N572" t="s">
        <v>2073</v>
      </c>
      <c r="O572" t="s">
        <v>280</v>
      </c>
      <c r="P572">
        <v>2</v>
      </c>
      <c r="Q572" t="s">
        <v>3661</v>
      </c>
      <c r="R572">
        <v>40</v>
      </c>
      <c r="S572" t="s">
        <v>281</v>
      </c>
      <c r="T572">
        <v>13108</v>
      </c>
      <c r="U572" t="s">
        <v>2001</v>
      </c>
      <c r="V572" t="s">
        <v>2002</v>
      </c>
      <c r="W572" t="s">
        <v>2003</v>
      </c>
      <c r="X572" t="s">
        <v>2004</v>
      </c>
      <c r="Y572">
        <v>403113</v>
      </c>
      <c r="AA572" t="str">
        <f t="shared" si="32"/>
        <v>2006</v>
      </c>
      <c r="AB572" t="str">
        <f t="shared" si="33"/>
        <v>.0</v>
      </c>
      <c r="AC572" t="str">
        <f t="shared" si="34"/>
        <v>11</v>
      </c>
      <c r="AD572" t="str">
        <f t="shared" si="35"/>
        <v>2006..0.11</v>
      </c>
    </row>
    <row r="573" spans="12:30" x14ac:dyDescent="0.15">
      <c r="L573" t="s">
        <v>2077</v>
      </c>
      <c r="M573" t="s">
        <v>2075</v>
      </c>
      <c r="N573" t="s">
        <v>2076</v>
      </c>
      <c r="O573" t="s">
        <v>324</v>
      </c>
      <c r="P573">
        <v>3</v>
      </c>
      <c r="Q573" t="s">
        <v>3662</v>
      </c>
      <c r="R573">
        <v>40</v>
      </c>
      <c r="S573" t="s">
        <v>281</v>
      </c>
      <c r="T573">
        <v>13108</v>
      </c>
      <c r="U573" t="s">
        <v>2001</v>
      </c>
      <c r="V573" t="s">
        <v>2002</v>
      </c>
      <c r="W573" t="s">
        <v>2003</v>
      </c>
      <c r="X573" t="s">
        <v>2004</v>
      </c>
      <c r="Y573">
        <v>403113</v>
      </c>
      <c r="AA573" t="str">
        <f t="shared" si="32"/>
        <v>2005</v>
      </c>
      <c r="AB573" t="str">
        <f t="shared" si="33"/>
        <v>.0</v>
      </c>
      <c r="AC573" t="str">
        <f t="shared" si="34"/>
        <v>15</v>
      </c>
      <c r="AD573" t="str">
        <f t="shared" si="35"/>
        <v>2005..0.15</v>
      </c>
    </row>
    <row r="574" spans="12:30" x14ac:dyDescent="0.15">
      <c r="L574" t="s">
        <v>2080</v>
      </c>
      <c r="M574" t="s">
        <v>2078</v>
      </c>
      <c r="N574" t="s">
        <v>2079</v>
      </c>
      <c r="O574" t="s">
        <v>324</v>
      </c>
      <c r="P574">
        <v>3</v>
      </c>
      <c r="Q574" t="s">
        <v>3498</v>
      </c>
      <c r="R574">
        <v>40</v>
      </c>
      <c r="S574" t="s">
        <v>281</v>
      </c>
      <c r="T574">
        <v>13108</v>
      </c>
      <c r="U574" t="s">
        <v>2001</v>
      </c>
      <c r="V574" t="s">
        <v>2002</v>
      </c>
      <c r="W574" t="s">
        <v>2003</v>
      </c>
      <c r="X574" t="s">
        <v>2004</v>
      </c>
      <c r="Y574">
        <v>403113</v>
      </c>
      <c r="AA574" t="str">
        <f t="shared" si="32"/>
        <v>2004</v>
      </c>
      <c r="AB574" t="str">
        <f t="shared" si="33"/>
        <v>.1</v>
      </c>
      <c r="AC574" t="str">
        <f t="shared" si="34"/>
        <v>22</v>
      </c>
      <c r="AD574" t="str">
        <f t="shared" si="35"/>
        <v>2004..1.22</v>
      </c>
    </row>
    <row r="575" spans="12:30" x14ac:dyDescent="0.15">
      <c r="L575" t="s">
        <v>2083</v>
      </c>
      <c r="M575" t="s">
        <v>2081</v>
      </c>
      <c r="N575" t="s">
        <v>2082</v>
      </c>
      <c r="O575" t="s">
        <v>280</v>
      </c>
      <c r="P575">
        <v>2</v>
      </c>
      <c r="Q575" t="s">
        <v>3227</v>
      </c>
      <c r="R575">
        <v>40</v>
      </c>
      <c r="S575" t="s">
        <v>281</v>
      </c>
      <c r="T575">
        <v>13108</v>
      </c>
      <c r="U575" t="s">
        <v>2001</v>
      </c>
      <c r="V575" t="s">
        <v>2002</v>
      </c>
      <c r="W575" t="s">
        <v>2003</v>
      </c>
      <c r="X575" t="s">
        <v>2004</v>
      </c>
      <c r="Y575">
        <v>403113</v>
      </c>
      <c r="AA575" t="str">
        <f t="shared" si="32"/>
        <v>2005</v>
      </c>
      <c r="AB575" t="str">
        <f t="shared" si="33"/>
        <v>.0</v>
      </c>
      <c r="AC575" t="str">
        <f t="shared" si="34"/>
        <v>24</v>
      </c>
      <c r="AD575" t="str">
        <f t="shared" si="35"/>
        <v>2005..0.24</v>
      </c>
    </row>
    <row r="576" spans="12:30" x14ac:dyDescent="0.15">
      <c r="L576" t="s">
        <v>2086</v>
      </c>
      <c r="M576" t="s">
        <v>2084</v>
      </c>
      <c r="N576" t="s">
        <v>2085</v>
      </c>
      <c r="O576" t="s">
        <v>324</v>
      </c>
      <c r="P576">
        <v>2</v>
      </c>
      <c r="Q576" t="s">
        <v>3380</v>
      </c>
      <c r="R576">
        <v>40</v>
      </c>
      <c r="S576" t="s">
        <v>281</v>
      </c>
      <c r="T576">
        <v>13108</v>
      </c>
      <c r="U576" t="s">
        <v>2001</v>
      </c>
      <c r="V576" t="s">
        <v>2002</v>
      </c>
      <c r="W576" t="s">
        <v>2003</v>
      </c>
      <c r="X576" t="s">
        <v>2004</v>
      </c>
      <c r="Y576">
        <v>403113</v>
      </c>
      <c r="AA576" t="str">
        <f t="shared" si="32"/>
        <v>2005</v>
      </c>
      <c r="AB576" t="str">
        <f t="shared" si="33"/>
        <v>.0</v>
      </c>
      <c r="AC576" t="str">
        <f t="shared" si="34"/>
        <v>14</v>
      </c>
      <c r="AD576" t="str">
        <f t="shared" si="35"/>
        <v>2005..0.14</v>
      </c>
    </row>
    <row r="577" spans="12:30" x14ac:dyDescent="0.15">
      <c r="L577" t="s">
        <v>2089</v>
      </c>
      <c r="M577" t="s">
        <v>2087</v>
      </c>
      <c r="N577" t="s">
        <v>2088</v>
      </c>
      <c r="O577" t="s">
        <v>324</v>
      </c>
      <c r="P577">
        <v>1</v>
      </c>
      <c r="Q577" t="s">
        <v>3564</v>
      </c>
      <c r="R577">
        <v>40</v>
      </c>
      <c r="S577" t="s">
        <v>281</v>
      </c>
      <c r="T577">
        <v>13108</v>
      </c>
      <c r="U577" t="s">
        <v>2001</v>
      </c>
      <c r="V577" t="s">
        <v>2002</v>
      </c>
      <c r="W577" t="s">
        <v>2003</v>
      </c>
      <c r="X577" t="s">
        <v>2004</v>
      </c>
      <c r="Y577">
        <v>403113</v>
      </c>
      <c r="AA577" t="str">
        <f t="shared" si="32"/>
        <v>2006</v>
      </c>
      <c r="AB577" t="str">
        <f t="shared" si="33"/>
        <v>.0</v>
      </c>
      <c r="AC577" t="str">
        <f t="shared" si="34"/>
        <v>27</v>
      </c>
      <c r="AD577" t="str">
        <f t="shared" si="35"/>
        <v>2006..0.27</v>
      </c>
    </row>
    <row r="578" spans="12:30" x14ac:dyDescent="0.15">
      <c r="L578" t="s">
        <v>2092</v>
      </c>
      <c r="M578" t="s">
        <v>2090</v>
      </c>
      <c r="N578" t="s">
        <v>2091</v>
      </c>
      <c r="O578" t="s">
        <v>324</v>
      </c>
      <c r="P578">
        <v>1</v>
      </c>
      <c r="Q578" t="s">
        <v>3457</v>
      </c>
      <c r="R578">
        <v>40</v>
      </c>
      <c r="S578" t="s">
        <v>281</v>
      </c>
      <c r="T578">
        <v>13108</v>
      </c>
      <c r="U578" t="s">
        <v>2001</v>
      </c>
      <c r="V578" t="s">
        <v>2002</v>
      </c>
      <c r="W578" t="s">
        <v>2003</v>
      </c>
      <c r="X578" t="s">
        <v>2004</v>
      </c>
      <c r="Y578">
        <v>403113</v>
      </c>
      <c r="AA578" t="str">
        <f t="shared" si="32"/>
        <v>2006</v>
      </c>
      <c r="AB578" t="str">
        <f t="shared" si="33"/>
        <v>.0</v>
      </c>
      <c r="AC578" t="str">
        <f t="shared" si="34"/>
        <v>02</v>
      </c>
      <c r="AD578" t="str">
        <f t="shared" si="35"/>
        <v>2006..0.02</v>
      </c>
    </row>
    <row r="579" spans="12:30" x14ac:dyDescent="0.15">
      <c r="L579" t="s">
        <v>2095</v>
      </c>
      <c r="M579" t="s">
        <v>2093</v>
      </c>
      <c r="N579" t="s">
        <v>2094</v>
      </c>
      <c r="O579" t="s">
        <v>324</v>
      </c>
      <c r="P579">
        <v>2</v>
      </c>
      <c r="Q579" t="s">
        <v>3444</v>
      </c>
      <c r="R579">
        <v>40</v>
      </c>
      <c r="S579" t="s">
        <v>281</v>
      </c>
      <c r="T579">
        <v>13108</v>
      </c>
      <c r="U579" t="s">
        <v>2001</v>
      </c>
      <c r="V579" t="s">
        <v>2002</v>
      </c>
      <c r="W579" t="s">
        <v>2003</v>
      </c>
      <c r="X579" t="s">
        <v>2004</v>
      </c>
      <c r="Y579">
        <v>403113</v>
      </c>
      <c r="AA579" t="str">
        <f t="shared" ref="AA579:AA642" si="36">LEFT(Q579,4)</f>
        <v>2005</v>
      </c>
      <c r="AB579" t="str">
        <f t="shared" ref="AB579:AB642" si="37">MID(Q579,5,2)</f>
        <v>.0</v>
      </c>
      <c r="AC579" t="str">
        <f t="shared" ref="AC579:AC642" si="38">RIGHT(Q579,2)</f>
        <v>18</v>
      </c>
      <c r="AD579" t="str">
        <f t="shared" ref="AD579:AD642" si="39">AA579&amp;"."&amp;AB579&amp;"."&amp;AC579</f>
        <v>2005..0.18</v>
      </c>
    </row>
    <row r="580" spans="12:30" x14ac:dyDescent="0.15">
      <c r="L580" t="s">
        <v>2102</v>
      </c>
      <c r="M580" t="s">
        <v>2096</v>
      </c>
      <c r="N580" t="s">
        <v>2097</v>
      </c>
      <c r="O580" t="s">
        <v>324</v>
      </c>
      <c r="P580">
        <v>1</v>
      </c>
      <c r="Q580" t="s">
        <v>3663</v>
      </c>
      <c r="R580">
        <v>40</v>
      </c>
      <c r="S580" t="s">
        <v>281</v>
      </c>
      <c r="T580">
        <v>13216</v>
      </c>
      <c r="U580" t="s">
        <v>2098</v>
      </c>
      <c r="V580" t="s">
        <v>2099</v>
      </c>
      <c r="W580" t="s">
        <v>2100</v>
      </c>
      <c r="X580" t="s">
        <v>2101</v>
      </c>
      <c r="Y580">
        <v>403222</v>
      </c>
      <c r="AA580" t="str">
        <f t="shared" si="36"/>
        <v>2006</v>
      </c>
      <c r="AB580" t="str">
        <f t="shared" si="37"/>
        <v>.1</v>
      </c>
      <c r="AC580" t="str">
        <f t="shared" si="38"/>
        <v>31</v>
      </c>
      <c r="AD580" t="str">
        <f t="shared" si="39"/>
        <v>2006..1.31</v>
      </c>
    </row>
    <row r="581" spans="12:30" x14ac:dyDescent="0.15">
      <c r="L581" t="s">
        <v>2105</v>
      </c>
      <c r="M581" t="s">
        <v>2103</v>
      </c>
      <c r="N581" t="s">
        <v>2104</v>
      </c>
      <c r="O581" t="s">
        <v>324</v>
      </c>
      <c r="P581">
        <v>2</v>
      </c>
      <c r="Q581" t="s">
        <v>3520</v>
      </c>
      <c r="R581">
        <v>40</v>
      </c>
      <c r="S581" t="s">
        <v>281</v>
      </c>
      <c r="T581">
        <v>13216</v>
      </c>
      <c r="U581" t="s">
        <v>2098</v>
      </c>
      <c r="V581" t="s">
        <v>2099</v>
      </c>
      <c r="W581" t="s">
        <v>2100</v>
      </c>
      <c r="X581" t="s">
        <v>2101</v>
      </c>
      <c r="Y581">
        <v>403222</v>
      </c>
      <c r="AA581" t="str">
        <f t="shared" si="36"/>
        <v>2005</v>
      </c>
      <c r="AB581" t="str">
        <f t="shared" si="37"/>
        <v>.0</v>
      </c>
      <c r="AC581" t="str">
        <f t="shared" si="38"/>
        <v>28</v>
      </c>
      <c r="AD581" t="str">
        <f t="shared" si="39"/>
        <v>2005..0.28</v>
      </c>
    </row>
    <row r="582" spans="12:30" x14ac:dyDescent="0.15">
      <c r="L582" t="s">
        <v>2108</v>
      </c>
      <c r="M582" t="s">
        <v>2106</v>
      </c>
      <c r="N582" t="s">
        <v>2107</v>
      </c>
      <c r="O582" t="s">
        <v>280</v>
      </c>
      <c r="P582">
        <v>1</v>
      </c>
      <c r="Q582" t="s">
        <v>3409</v>
      </c>
      <c r="R582">
        <v>40</v>
      </c>
      <c r="S582" t="s">
        <v>281</v>
      </c>
      <c r="T582">
        <v>13216</v>
      </c>
      <c r="U582" t="s">
        <v>2098</v>
      </c>
      <c r="V582" t="s">
        <v>2099</v>
      </c>
      <c r="W582" t="s">
        <v>2100</v>
      </c>
      <c r="X582" t="s">
        <v>2101</v>
      </c>
      <c r="Y582">
        <v>403222</v>
      </c>
      <c r="AA582" t="str">
        <f t="shared" si="36"/>
        <v>2006</v>
      </c>
      <c r="AB582" t="str">
        <f t="shared" si="37"/>
        <v>.0</v>
      </c>
      <c r="AC582" t="str">
        <f t="shared" si="38"/>
        <v>15</v>
      </c>
      <c r="AD582" t="str">
        <f t="shared" si="39"/>
        <v>2006..0.15</v>
      </c>
    </row>
    <row r="583" spans="12:30" x14ac:dyDescent="0.15">
      <c r="L583" t="s">
        <v>2111</v>
      </c>
      <c r="M583" t="s">
        <v>2109</v>
      </c>
      <c r="N583" t="s">
        <v>2110</v>
      </c>
      <c r="O583" t="s">
        <v>324</v>
      </c>
      <c r="P583">
        <v>1</v>
      </c>
      <c r="Q583" t="s">
        <v>3664</v>
      </c>
      <c r="R583">
        <v>40</v>
      </c>
      <c r="S583" t="s">
        <v>281</v>
      </c>
      <c r="T583">
        <v>13216</v>
      </c>
      <c r="U583" t="s">
        <v>2098</v>
      </c>
      <c r="V583" t="s">
        <v>2099</v>
      </c>
      <c r="W583" t="s">
        <v>2100</v>
      </c>
      <c r="X583" t="s">
        <v>2101</v>
      </c>
      <c r="Y583">
        <v>403222</v>
      </c>
      <c r="AA583" t="str">
        <f t="shared" si="36"/>
        <v>2006</v>
      </c>
      <c r="AB583" t="str">
        <f t="shared" si="37"/>
        <v>.1</v>
      </c>
      <c r="AC583" t="str">
        <f t="shared" si="38"/>
        <v>14</v>
      </c>
      <c r="AD583" t="str">
        <f t="shared" si="39"/>
        <v>2006..1.14</v>
      </c>
    </row>
    <row r="584" spans="12:30" x14ac:dyDescent="0.15">
      <c r="L584" t="s">
        <v>2114</v>
      </c>
      <c r="M584" t="s">
        <v>2112</v>
      </c>
      <c r="N584" t="s">
        <v>2113</v>
      </c>
      <c r="O584" t="s">
        <v>324</v>
      </c>
      <c r="P584">
        <v>3</v>
      </c>
      <c r="Q584" t="s">
        <v>3369</v>
      </c>
      <c r="R584">
        <v>40</v>
      </c>
      <c r="S584" t="s">
        <v>281</v>
      </c>
      <c r="T584">
        <v>13216</v>
      </c>
      <c r="U584" t="s">
        <v>2098</v>
      </c>
      <c r="V584" t="s">
        <v>2099</v>
      </c>
      <c r="W584" t="s">
        <v>2100</v>
      </c>
      <c r="X584" t="s">
        <v>2101</v>
      </c>
      <c r="Y584">
        <v>403222</v>
      </c>
      <c r="AA584" t="str">
        <f t="shared" si="36"/>
        <v>2004</v>
      </c>
      <c r="AB584" t="str">
        <f t="shared" si="37"/>
        <v>.0</v>
      </c>
      <c r="AC584" t="str">
        <f t="shared" si="38"/>
        <v>12</v>
      </c>
      <c r="AD584" t="str">
        <f t="shared" si="39"/>
        <v>2004..0.12</v>
      </c>
    </row>
    <row r="585" spans="12:30" x14ac:dyDescent="0.15">
      <c r="L585" t="s">
        <v>2117</v>
      </c>
      <c r="M585" t="s">
        <v>2115</v>
      </c>
      <c r="N585" t="s">
        <v>2116</v>
      </c>
      <c r="O585" t="s">
        <v>280</v>
      </c>
      <c r="P585">
        <v>2</v>
      </c>
      <c r="Q585" t="s">
        <v>3665</v>
      </c>
      <c r="R585">
        <v>40</v>
      </c>
      <c r="S585" t="s">
        <v>281</v>
      </c>
      <c r="T585">
        <v>13216</v>
      </c>
      <c r="U585" t="s">
        <v>2098</v>
      </c>
      <c r="V585" t="s">
        <v>2099</v>
      </c>
      <c r="W585" t="s">
        <v>2100</v>
      </c>
      <c r="X585" t="s">
        <v>2101</v>
      </c>
      <c r="Y585">
        <v>403222</v>
      </c>
      <c r="AA585" t="str">
        <f t="shared" si="36"/>
        <v>2006</v>
      </c>
      <c r="AB585" t="str">
        <f t="shared" si="37"/>
        <v>.0</v>
      </c>
      <c r="AC585" t="str">
        <f t="shared" si="38"/>
        <v>06</v>
      </c>
      <c r="AD585" t="str">
        <f t="shared" si="39"/>
        <v>2006..0.06</v>
      </c>
    </row>
    <row r="586" spans="12:30" x14ac:dyDescent="0.15">
      <c r="L586" t="s">
        <v>2120</v>
      </c>
      <c r="M586" t="s">
        <v>2118</v>
      </c>
      <c r="N586" t="s">
        <v>2119</v>
      </c>
      <c r="O586" t="s">
        <v>324</v>
      </c>
      <c r="P586">
        <v>3</v>
      </c>
      <c r="Q586" t="s">
        <v>3666</v>
      </c>
      <c r="R586">
        <v>40</v>
      </c>
      <c r="S586" t="s">
        <v>281</v>
      </c>
      <c r="T586">
        <v>13216</v>
      </c>
      <c r="U586" t="s">
        <v>2098</v>
      </c>
      <c r="V586" t="s">
        <v>2099</v>
      </c>
      <c r="W586" t="s">
        <v>2100</v>
      </c>
      <c r="X586" t="s">
        <v>2101</v>
      </c>
      <c r="Y586">
        <v>403222</v>
      </c>
      <c r="AA586" t="str">
        <f t="shared" si="36"/>
        <v>2004</v>
      </c>
      <c r="AB586" t="str">
        <f t="shared" si="37"/>
        <v>.0</v>
      </c>
      <c r="AC586" t="str">
        <f t="shared" si="38"/>
        <v>05</v>
      </c>
      <c r="AD586" t="str">
        <f t="shared" si="39"/>
        <v>2004..0.05</v>
      </c>
    </row>
    <row r="587" spans="12:30" x14ac:dyDescent="0.15">
      <c r="L587" t="s">
        <v>2123</v>
      </c>
      <c r="M587" t="s">
        <v>2121</v>
      </c>
      <c r="N587" t="s">
        <v>2122</v>
      </c>
      <c r="O587" t="s">
        <v>280</v>
      </c>
      <c r="P587">
        <v>2</v>
      </c>
      <c r="Q587" t="s">
        <v>3640</v>
      </c>
      <c r="R587">
        <v>40</v>
      </c>
      <c r="S587" t="s">
        <v>281</v>
      </c>
      <c r="T587">
        <v>13216</v>
      </c>
      <c r="U587" t="s">
        <v>2098</v>
      </c>
      <c r="V587" t="s">
        <v>2099</v>
      </c>
      <c r="W587" t="s">
        <v>2100</v>
      </c>
      <c r="X587" t="s">
        <v>2101</v>
      </c>
      <c r="Y587">
        <v>403222</v>
      </c>
      <c r="AA587" t="str">
        <f t="shared" si="36"/>
        <v>2006</v>
      </c>
      <c r="AB587" t="str">
        <f t="shared" si="37"/>
        <v>.0</v>
      </c>
      <c r="AC587" t="str">
        <f t="shared" si="38"/>
        <v>16</v>
      </c>
      <c r="AD587" t="str">
        <f t="shared" si="39"/>
        <v>2006..0.16</v>
      </c>
    </row>
    <row r="588" spans="12:30" x14ac:dyDescent="0.15">
      <c r="L588" t="s">
        <v>2126</v>
      </c>
      <c r="M588" t="s">
        <v>2124</v>
      </c>
      <c r="N588" t="s">
        <v>2125</v>
      </c>
      <c r="O588" t="s">
        <v>324</v>
      </c>
      <c r="P588">
        <v>2</v>
      </c>
      <c r="Q588" t="s">
        <v>3328</v>
      </c>
      <c r="R588">
        <v>40</v>
      </c>
      <c r="S588" t="s">
        <v>281</v>
      </c>
      <c r="T588">
        <v>13216</v>
      </c>
      <c r="U588" t="s">
        <v>2098</v>
      </c>
      <c r="V588" t="s">
        <v>2099</v>
      </c>
      <c r="W588" t="s">
        <v>2100</v>
      </c>
      <c r="X588" t="s">
        <v>2101</v>
      </c>
      <c r="Y588">
        <v>403222</v>
      </c>
      <c r="AA588" t="str">
        <f t="shared" si="36"/>
        <v>2005</v>
      </c>
      <c r="AB588" t="str">
        <f t="shared" si="37"/>
        <v>.0</v>
      </c>
      <c r="AC588" t="str">
        <f t="shared" si="38"/>
        <v>23</v>
      </c>
      <c r="AD588" t="str">
        <f t="shared" si="39"/>
        <v>2005..0.23</v>
      </c>
    </row>
    <row r="589" spans="12:30" x14ac:dyDescent="0.15">
      <c r="L589" t="s">
        <v>2129</v>
      </c>
      <c r="M589" t="s">
        <v>2127</v>
      </c>
      <c r="N589" t="s">
        <v>2128</v>
      </c>
      <c r="O589" t="s">
        <v>324</v>
      </c>
      <c r="P589">
        <v>3</v>
      </c>
      <c r="Q589" t="s">
        <v>3517</v>
      </c>
      <c r="R589">
        <v>40</v>
      </c>
      <c r="S589" t="s">
        <v>281</v>
      </c>
      <c r="T589">
        <v>13216</v>
      </c>
      <c r="U589" t="s">
        <v>2098</v>
      </c>
      <c r="V589" t="s">
        <v>2099</v>
      </c>
      <c r="W589" t="s">
        <v>2100</v>
      </c>
      <c r="X589" t="s">
        <v>2101</v>
      </c>
      <c r="Y589">
        <v>403222</v>
      </c>
      <c r="AA589" t="str">
        <f t="shared" si="36"/>
        <v>2005</v>
      </c>
      <c r="AB589" t="str">
        <f t="shared" si="37"/>
        <v>.0</v>
      </c>
      <c r="AC589" t="str">
        <f t="shared" si="38"/>
        <v>11</v>
      </c>
      <c r="AD589" t="str">
        <f t="shared" si="39"/>
        <v>2005..0.11</v>
      </c>
    </row>
    <row r="590" spans="12:30" x14ac:dyDescent="0.15">
      <c r="L590" t="s">
        <v>2132</v>
      </c>
      <c r="M590" t="s">
        <v>2130</v>
      </c>
      <c r="N590" t="s">
        <v>2131</v>
      </c>
      <c r="O590" t="s">
        <v>280</v>
      </c>
      <c r="P590">
        <v>1</v>
      </c>
      <c r="Q590" t="s">
        <v>3667</v>
      </c>
      <c r="R590">
        <v>40</v>
      </c>
      <c r="S590" t="s">
        <v>281</v>
      </c>
      <c r="T590">
        <v>13216</v>
      </c>
      <c r="U590" t="s">
        <v>2098</v>
      </c>
      <c r="V590" t="s">
        <v>2099</v>
      </c>
      <c r="W590" t="s">
        <v>2100</v>
      </c>
      <c r="X590" t="s">
        <v>2101</v>
      </c>
      <c r="Y590">
        <v>403222</v>
      </c>
      <c r="AA590" t="str">
        <f t="shared" si="36"/>
        <v>2006</v>
      </c>
      <c r="AB590" t="str">
        <f t="shared" si="37"/>
        <v>.0</v>
      </c>
      <c r="AC590" t="str">
        <f t="shared" si="38"/>
        <v>17</v>
      </c>
      <c r="AD590" t="str">
        <f t="shared" si="39"/>
        <v>2006..0.17</v>
      </c>
    </row>
    <row r="591" spans="12:30" x14ac:dyDescent="0.15">
      <c r="L591" t="s">
        <v>2135</v>
      </c>
      <c r="M591" t="s">
        <v>2133</v>
      </c>
      <c r="N591" t="s">
        <v>2134</v>
      </c>
      <c r="O591" t="s">
        <v>324</v>
      </c>
      <c r="P591">
        <v>1</v>
      </c>
      <c r="Q591" t="s">
        <v>3668</v>
      </c>
      <c r="R591">
        <v>40</v>
      </c>
      <c r="S591" t="s">
        <v>281</v>
      </c>
      <c r="T591">
        <v>13216</v>
      </c>
      <c r="U591" t="s">
        <v>2098</v>
      </c>
      <c r="V591" t="s">
        <v>2099</v>
      </c>
      <c r="W591" t="s">
        <v>2100</v>
      </c>
      <c r="X591" t="s">
        <v>2101</v>
      </c>
      <c r="Y591">
        <v>403222</v>
      </c>
      <c r="AA591" t="str">
        <f t="shared" si="36"/>
        <v>2006</v>
      </c>
      <c r="AB591" t="str">
        <f t="shared" si="37"/>
        <v>.0</v>
      </c>
      <c r="AC591" t="str">
        <f t="shared" si="38"/>
        <v>12</v>
      </c>
      <c r="AD591" t="str">
        <f t="shared" si="39"/>
        <v>2006..0.12</v>
      </c>
    </row>
    <row r="592" spans="12:30" x14ac:dyDescent="0.15">
      <c r="L592" t="s">
        <v>2138</v>
      </c>
      <c r="M592" t="s">
        <v>2136</v>
      </c>
      <c r="N592" t="s">
        <v>2137</v>
      </c>
      <c r="O592" t="s">
        <v>280</v>
      </c>
      <c r="P592">
        <v>3</v>
      </c>
      <c r="Q592" t="s">
        <v>3230</v>
      </c>
      <c r="R592">
        <v>40</v>
      </c>
      <c r="S592" t="s">
        <v>281</v>
      </c>
      <c r="T592">
        <v>13216</v>
      </c>
      <c r="U592" t="s">
        <v>2098</v>
      </c>
      <c r="V592" t="s">
        <v>2099</v>
      </c>
      <c r="W592" t="s">
        <v>2100</v>
      </c>
      <c r="X592" t="s">
        <v>2101</v>
      </c>
      <c r="Y592">
        <v>403222</v>
      </c>
      <c r="AA592" t="str">
        <f t="shared" si="36"/>
        <v>2004</v>
      </c>
      <c r="AB592" t="str">
        <f t="shared" si="37"/>
        <v>.0</v>
      </c>
      <c r="AC592" t="str">
        <f t="shared" si="38"/>
        <v>08</v>
      </c>
      <c r="AD592" t="str">
        <f t="shared" si="39"/>
        <v>2004..0.08</v>
      </c>
    </row>
    <row r="593" spans="12:30" x14ac:dyDescent="0.15">
      <c r="L593" t="s">
        <v>2141</v>
      </c>
      <c r="M593" t="s">
        <v>2139</v>
      </c>
      <c r="N593" t="s">
        <v>2140</v>
      </c>
      <c r="O593" t="s">
        <v>324</v>
      </c>
      <c r="P593">
        <v>2</v>
      </c>
      <c r="Q593" t="s">
        <v>3669</v>
      </c>
      <c r="R593">
        <v>40</v>
      </c>
      <c r="S593" t="s">
        <v>281</v>
      </c>
      <c r="T593">
        <v>13216</v>
      </c>
      <c r="U593" t="s">
        <v>2098</v>
      </c>
      <c r="V593" t="s">
        <v>2099</v>
      </c>
      <c r="W593" t="s">
        <v>2100</v>
      </c>
      <c r="X593" t="s">
        <v>2101</v>
      </c>
      <c r="Y593">
        <v>403222</v>
      </c>
      <c r="AA593" t="str">
        <f t="shared" si="36"/>
        <v>2005</v>
      </c>
      <c r="AB593" t="str">
        <f t="shared" si="37"/>
        <v>.0</v>
      </c>
      <c r="AC593" t="str">
        <f t="shared" si="38"/>
        <v>27</v>
      </c>
      <c r="AD593" t="str">
        <f t="shared" si="39"/>
        <v>2005..0.27</v>
      </c>
    </row>
    <row r="594" spans="12:30" x14ac:dyDescent="0.15">
      <c r="L594" t="s">
        <v>2144</v>
      </c>
      <c r="M594" t="s">
        <v>2142</v>
      </c>
      <c r="N594" t="s">
        <v>2143</v>
      </c>
      <c r="O594" t="s">
        <v>324</v>
      </c>
      <c r="P594">
        <v>1</v>
      </c>
      <c r="Q594" t="s">
        <v>3624</v>
      </c>
      <c r="R594">
        <v>40</v>
      </c>
      <c r="S594" t="s">
        <v>281</v>
      </c>
      <c r="T594">
        <v>13216</v>
      </c>
      <c r="U594" t="s">
        <v>2098</v>
      </c>
      <c r="V594" t="s">
        <v>2099</v>
      </c>
      <c r="W594" t="s">
        <v>2100</v>
      </c>
      <c r="X594" t="s">
        <v>2101</v>
      </c>
      <c r="Y594">
        <v>403222</v>
      </c>
      <c r="AA594" t="str">
        <f t="shared" si="36"/>
        <v>2007</v>
      </c>
      <c r="AB594" t="str">
        <f t="shared" si="37"/>
        <v>.0</v>
      </c>
      <c r="AC594" t="str">
        <f t="shared" si="38"/>
        <v>31</v>
      </c>
      <c r="AD594" t="str">
        <f t="shared" si="39"/>
        <v>2007..0.31</v>
      </c>
    </row>
    <row r="595" spans="12:30" x14ac:dyDescent="0.15">
      <c r="L595" t="s">
        <v>2147</v>
      </c>
      <c r="M595" t="s">
        <v>2145</v>
      </c>
      <c r="N595" t="s">
        <v>2146</v>
      </c>
      <c r="O595" t="s">
        <v>324</v>
      </c>
      <c r="P595">
        <v>3</v>
      </c>
      <c r="Q595" t="s">
        <v>3670</v>
      </c>
      <c r="R595">
        <v>40</v>
      </c>
      <c r="S595" t="s">
        <v>281</v>
      </c>
      <c r="T595">
        <v>13216</v>
      </c>
      <c r="U595" t="s">
        <v>2098</v>
      </c>
      <c r="V595" t="s">
        <v>2099</v>
      </c>
      <c r="W595" t="s">
        <v>2100</v>
      </c>
      <c r="X595" t="s">
        <v>2101</v>
      </c>
      <c r="Y595">
        <v>403222</v>
      </c>
      <c r="AA595" t="str">
        <f t="shared" si="36"/>
        <v>2005</v>
      </c>
      <c r="AB595" t="str">
        <f t="shared" si="37"/>
        <v>.0</v>
      </c>
      <c r="AC595" t="str">
        <f t="shared" si="38"/>
        <v>12</v>
      </c>
      <c r="AD595" t="str">
        <f t="shared" si="39"/>
        <v>2005..0.12</v>
      </c>
    </row>
    <row r="596" spans="12:30" x14ac:dyDescent="0.15">
      <c r="L596" t="s">
        <v>2150</v>
      </c>
      <c r="M596" t="s">
        <v>2148</v>
      </c>
      <c r="N596" t="s">
        <v>2149</v>
      </c>
      <c r="O596" t="s">
        <v>280</v>
      </c>
      <c r="P596">
        <v>3</v>
      </c>
      <c r="Q596" t="s">
        <v>3671</v>
      </c>
      <c r="R596">
        <v>40</v>
      </c>
      <c r="S596" t="s">
        <v>281</v>
      </c>
      <c r="T596">
        <v>13216</v>
      </c>
      <c r="U596" t="s">
        <v>2098</v>
      </c>
      <c r="V596" t="s">
        <v>2099</v>
      </c>
      <c r="W596" t="s">
        <v>2100</v>
      </c>
      <c r="X596" t="s">
        <v>2101</v>
      </c>
      <c r="Y596">
        <v>403222</v>
      </c>
      <c r="AA596" t="str">
        <f t="shared" si="36"/>
        <v>2004</v>
      </c>
      <c r="AB596" t="str">
        <f t="shared" si="37"/>
        <v>.0</v>
      </c>
      <c r="AC596" t="str">
        <f t="shared" si="38"/>
        <v>25</v>
      </c>
      <c r="AD596" t="str">
        <f t="shared" si="39"/>
        <v>2004..0.25</v>
      </c>
    </row>
    <row r="597" spans="12:30" x14ac:dyDescent="0.15">
      <c r="L597" t="s">
        <v>2153</v>
      </c>
      <c r="M597" t="s">
        <v>2151</v>
      </c>
      <c r="N597" t="s">
        <v>2152</v>
      </c>
      <c r="O597" t="s">
        <v>324</v>
      </c>
      <c r="P597">
        <v>3</v>
      </c>
      <c r="Q597" t="s">
        <v>3621</v>
      </c>
      <c r="R597">
        <v>40</v>
      </c>
      <c r="S597" t="s">
        <v>281</v>
      </c>
      <c r="T597">
        <v>13216</v>
      </c>
      <c r="U597" t="s">
        <v>2098</v>
      </c>
      <c r="V597" t="s">
        <v>2099</v>
      </c>
      <c r="W597" t="s">
        <v>2100</v>
      </c>
      <c r="X597" t="s">
        <v>2101</v>
      </c>
      <c r="Y597">
        <v>403222</v>
      </c>
      <c r="AA597" t="str">
        <f t="shared" si="36"/>
        <v>2004</v>
      </c>
      <c r="AB597" t="str">
        <f t="shared" si="37"/>
        <v>.0</v>
      </c>
      <c r="AC597" t="str">
        <f t="shared" si="38"/>
        <v>25</v>
      </c>
      <c r="AD597" t="str">
        <f t="shared" si="39"/>
        <v>2004..0.25</v>
      </c>
    </row>
    <row r="598" spans="12:30" x14ac:dyDescent="0.15">
      <c r="L598" t="s">
        <v>2156</v>
      </c>
      <c r="M598" t="s">
        <v>2154</v>
      </c>
      <c r="N598" t="s">
        <v>2155</v>
      </c>
      <c r="O598" t="s">
        <v>324</v>
      </c>
      <c r="P598">
        <v>2</v>
      </c>
      <c r="Q598" t="s">
        <v>3361</v>
      </c>
      <c r="R598">
        <v>40</v>
      </c>
      <c r="S598" t="s">
        <v>281</v>
      </c>
      <c r="T598">
        <v>13216</v>
      </c>
      <c r="U598" t="s">
        <v>2098</v>
      </c>
      <c r="V598" t="s">
        <v>2099</v>
      </c>
      <c r="W598" t="s">
        <v>2100</v>
      </c>
      <c r="X598" t="s">
        <v>2101</v>
      </c>
      <c r="Y598">
        <v>403222</v>
      </c>
      <c r="AA598" t="str">
        <f t="shared" si="36"/>
        <v>2005</v>
      </c>
      <c r="AB598" t="str">
        <f t="shared" si="37"/>
        <v>.0</v>
      </c>
      <c r="AC598" t="str">
        <f t="shared" si="38"/>
        <v>12</v>
      </c>
      <c r="AD598" t="str">
        <f t="shared" si="39"/>
        <v>2005..0.12</v>
      </c>
    </row>
    <row r="599" spans="12:30" x14ac:dyDescent="0.15">
      <c r="L599" t="s">
        <v>2159</v>
      </c>
      <c r="M599" t="s">
        <v>2157</v>
      </c>
      <c r="N599" t="s">
        <v>2158</v>
      </c>
      <c r="O599" t="s">
        <v>280</v>
      </c>
      <c r="P599">
        <v>2</v>
      </c>
      <c r="Q599" t="s">
        <v>3575</v>
      </c>
      <c r="R599">
        <v>40</v>
      </c>
      <c r="S599" t="s">
        <v>281</v>
      </c>
      <c r="T599">
        <v>13216</v>
      </c>
      <c r="U599" t="s">
        <v>2098</v>
      </c>
      <c r="V599" t="s">
        <v>2099</v>
      </c>
      <c r="W599" t="s">
        <v>2100</v>
      </c>
      <c r="X599" t="s">
        <v>2101</v>
      </c>
      <c r="Y599">
        <v>403222</v>
      </c>
      <c r="AA599" t="str">
        <f t="shared" si="36"/>
        <v>2005</v>
      </c>
      <c r="AB599" t="str">
        <f t="shared" si="37"/>
        <v>.1</v>
      </c>
      <c r="AC599" t="str">
        <f t="shared" si="38"/>
        <v>17</v>
      </c>
      <c r="AD599" t="str">
        <f t="shared" si="39"/>
        <v>2005..1.17</v>
      </c>
    </row>
    <row r="600" spans="12:30" x14ac:dyDescent="0.15">
      <c r="L600" t="s">
        <v>2162</v>
      </c>
      <c r="M600" t="s">
        <v>2160</v>
      </c>
      <c r="N600" t="s">
        <v>2161</v>
      </c>
      <c r="O600" t="s">
        <v>324</v>
      </c>
      <c r="P600">
        <v>2</v>
      </c>
      <c r="Q600" t="s">
        <v>3672</v>
      </c>
      <c r="R600">
        <v>40</v>
      </c>
      <c r="S600" t="s">
        <v>281</v>
      </c>
      <c r="T600">
        <v>13216</v>
      </c>
      <c r="U600" t="s">
        <v>2098</v>
      </c>
      <c r="V600" t="s">
        <v>2099</v>
      </c>
      <c r="W600" t="s">
        <v>2100</v>
      </c>
      <c r="X600" t="s">
        <v>2101</v>
      </c>
      <c r="Y600">
        <v>403222</v>
      </c>
      <c r="AA600" t="str">
        <f t="shared" si="36"/>
        <v>2005</v>
      </c>
      <c r="AB600" t="str">
        <f t="shared" si="37"/>
        <v>.1</v>
      </c>
      <c r="AC600" t="str">
        <f t="shared" si="38"/>
        <v>08</v>
      </c>
      <c r="AD600" t="str">
        <f t="shared" si="39"/>
        <v>2005..1.08</v>
      </c>
    </row>
    <row r="601" spans="12:30" x14ac:dyDescent="0.15">
      <c r="L601" t="s">
        <v>2165</v>
      </c>
      <c r="M601" t="s">
        <v>2163</v>
      </c>
      <c r="N601" t="s">
        <v>2164</v>
      </c>
      <c r="O601" t="s">
        <v>324</v>
      </c>
      <c r="P601">
        <v>3</v>
      </c>
      <c r="Q601" t="s">
        <v>3621</v>
      </c>
      <c r="R601">
        <v>40</v>
      </c>
      <c r="S601" t="s">
        <v>281</v>
      </c>
      <c r="T601">
        <v>13216</v>
      </c>
      <c r="U601" t="s">
        <v>2098</v>
      </c>
      <c r="V601" t="s">
        <v>2099</v>
      </c>
      <c r="W601" t="s">
        <v>2100</v>
      </c>
      <c r="X601" t="s">
        <v>2101</v>
      </c>
      <c r="Y601">
        <v>403222</v>
      </c>
      <c r="AA601" t="str">
        <f t="shared" si="36"/>
        <v>2004</v>
      </c>
      <c r="AB601" t="str">
        <f t="shared" si="37"/>
        <v>.0</v>
      </c>
      <c r="AC601" t="str">
        <f t="shared" si="38"/>
        <v>25</v>
      </c>
      <c r="AD601" t="str">
        <f t="shared" si="39"/>
        <v>2004..0.25</v>
      </c>
    </row>
    <row r="602" spans="12:30" x14ac:dyDescent="0.15">
      <c r="L602" t="s">
        <v>2168</v>
      </c>
      <c r="M602" t="s">
        <v>2166</v>
      </c>
      <c r="N602" t="s">
        <v>2167</v>
      </c>
      <c r="O602" t="s">
        <v>324</v>
      </c>
      <c r="P602">
        <v>2</v>
      </c>
      <c r="Q602" t="s">
        <v>3673</v>
      </c>
      <c r="R602">
        <v>40</v>
      </c>
      <c r="S602" t="s">
        <v>281</v>
      </c>
      <c r="T602">
        <v>13216</v>
      </c>
      <c r="U602" t="s">
        <v>2098</v>
      </c>
      <c r="V602" t="s">
        <v>2099</v>
      </c>
      <c r="W602" t="s">
        <v>2100</v>
      </c>
      <c r="X602" t="s">
        <v>2101</v>
      </c>
      <c r="Y602">
        <v>403222</v>
      </c>
      <c r="AA602" t="str">
        <f t="shared" si="36"/>
        <v>2005</v>
      </c>
      <c r="AB602" t="str">
        <f t="shared" si="37"/>
        <v>.1</v>
      </c>
      <c r="AC602" t="str">
        <f t="shared" si="38"/>
        <v>12</v>
      </c>
      <c r="AD602" t="str">
        <f t="shared" si="39"/>
        <v>2005..1.12</v>
      </c>
    </row>
    <row r="603" spans="12:30" x14ac:dyDescent="0.15">
      <c r="L603" t="s">
        <v>2171</v>
      </c>
      <c r="M603" t="s">
        <v>2169</v>
      </c>
      <c r="N603" t="s">
        <v>2170</v>
      </c>
      <c r="O603" t="s">
        <v>324</v>
      </c>
      <c r="P603">
        <v>2</v>
      </c>
      <c r="Q603" t="s">
        <v>3513</v>
      </c>
      <c r="R603">
        <v>40</v>
      </c>
      <c r="S603" t="s">
        <v>281</v>
      </c>
      <c r="T603">
        <v>13216</v>
      </c>
      <c r="U603" t="s">
        <v>2098</v>
      </c>
      <c r="V603" t="s">
        <v>2099</v>
      </c>
      <c r="W603" t="s">
        <v>2100</v>
      </c>
      <c r="X603" t="s">
        <v>2101</v>
      </c>
      <c r="Y603">
        <v>403222</v>
      </c>
      <c r="AA603" t="str">
        <f t="shared" si="36"/>
        <v>2005</v>
      </c>
      <c r="AB603" t="str">
        <f t="shared" si="37"/>
        <v>.1</v>
      </c>
      <c r="AC603" t="str">
        <f t="shared" si="38"/>
        <v>30</v>
      </c>
      <c r="AD603" t="str">
        <f t="shared" si="39"/>
        <v>2005..1.30</v>
      </c>
    </row>
    <row r="604" spans="12:30" x14ac:dyDescent="0.15">
      <c r="L604" t="s">
        <v>2174</v>
      </c>
      <c r="M604" t="s">
        <v>2172</v>
      </c>
      <c r="N604" t="s">
        <v>2173</v>
      </c>
      <c r="O604" t="s">
        <v>280</v>
      </c>
      <c r="P604">
        <v>2</v>
      </c>
      <c r="Q604" t="s">
        <v>3674</v>
      </c>
      <c r="R604">
        <v>40</v>
      </c>
      <c r="S604" t="s">
        <v>281</v>
      </c>
      <c r="T604">
        <v>13216</v>
      </c>
      <c r="U604" t="s">
        <v>2098</v>
      </c>
      <c r="V604" t="s">
        <v>2099</v>
      </c>
      <c r="W604" t="s">
        <v>2100</v>
      </c>
      <c r="X604" t="s">
        <v>2101</v>
      </c>
      <c r="Y604">
        <v>403222</v>
      </c>
      <c r="AA604" t="str">
        <f t="shared" si="36"/>
        <v>2006</v>
      </c>
      <c r="AB604" t="str">
        <f t="shared" si="37"/>
        <v>.0</v>
      </c>
      <c r="AC604" t="str">
        <f t="shared" si="38"/>
        <v>25</v>
      </c>
      <c r="AD604" t="str">
        <f t="shared" si="39"/>
        <v>2006..0.25</v>
      </c>
    </row>
    <row r="605" spans="12:30" x14ac:dyDescent="0.15">
      <c r="L605" t="s">
        <v>2177</v>
      </c>
      <c r="M605" t="s">
        <v>2175</v>
      </c>
      <c r="N605" t="s">
        <v>2176</v>
      </c>
      <c r="O605" t="s">
        <v>280</v>
      </c>
      <c r="P605">
        <v>2</v>
      </c>
      <c r="Q605" t="s">
        <v>3477</v>
      </c>
      <c r="R605">
        <v>40</v>
      </c>
      <c r="S605" t="s">
        <v>281</v>
      </c>
      <c r="T605">
        <v>13216</v>
      </c>
      <c r="U605" t="s">
        <v>2098</v>
      </c>
      <c r="V605" t="s">
        <v>2099</v>
      </c>
      <c r="W605" t="s">
        <v>2100</v>
      </c>
      <c r="X605" t="s">
        <v>2101</v>
      </c>
      <c r="Y605">
        <v>403222</v>
      </c>
      <c r="AA605" t="str">
        <f t="shared" si="36"/>
        <v>2005</v>
      </c>
      <c r="AB605" t="str">
        <f t="shared" si="37"/>
        <v>.0</v>
      </c>
      <c r="AC605" t="str">
        <f t="shared" si="38"/>
        <v>17</v>
      </c>
      <c r="AD605" t="str">
        <f t="shared" si="39"/>
        <v>2005..0.17</v>
      </c>
    </row>
    <row r="606" spans="12:30" x14ac:dyDescent="0.15">
      <c r="L606" t="s">
        <v>2180</v>
      </c>
      <c r="M606" t="s">
        <v>2178</v>
      </c>
      <c r="N606" t="s">
        <v>2179</v>
      </c>
      <c r="O606" t="s">
        <v>324</v>
      </c>
      <c r="P606">
        <v>3</v>
      </c>
      <c r="Q606" t="s">
        <v>3675</v>
      </c>
      <c r="R606">
        <v>40</v>
      </c>
      <c r="S606" t="s">
        <v>281</v>
      </c>
      <c r="T606">
        <v>13216</v>
      </c>
      <c r="U606" t="s">
        <v>2098</v>
      </c>
      <c r="V606" t="s">
        <v>2099</v>
      </c>
      <c r="W606" t="s">
        <v>2100</v>
      </c>
      <c r="X606" t="s">
        <v>2101</v>
      </c>
      <c r="Y606">
        <v>403222</v>
      </c>
      <c r="AA606" t="str">
        <f t="shared" si="36"/>
        <v>2004</v>
      </c>
      <c r="AB606" t="str">
        <f t="shared" si="37"/>
        <v>.0</v>
      </c>
      <c r="AC606" t="str">
        <f t="shared" si="38"/>
        <v>10</v>
      </c>
      <c r="AD606" t="str">
        <f t="shared" si="39"/>
        <v>2004..0.10</v>
      </c>
    </row>
    <row r="607" spans="12:30" x14ac:dyDescent="0.15">
      <c r="L607" t="s">
        <v>2183</v>
      </c>
      <c r="M607" t="s">
        <v>2181</v>
      </c>
      <c r="N607" t="s">
        <v>2182</v>
      </c>
      <c r="O607" t="s">
        <v>324</v>
      </c>
      <c r="P607">
        <v>2</v>
      </c>
      <c r="Q607" t="s">
        <v>3676</v>
      </c>
      <c r="R607">
        <v>40</v>
      </c>
      <c r="S607" t="s">
        <v>281</v>
      </c>
      <c r="T607">
        <v>13216</v>
      </c>
      <c r="U607" t="s">
        <v>2098</v>
      </c>
      <c r="V607" t="s">
        <v>2099</v>
      </c>
      <c r="W607" t="s">
        <v>2100</v>
      </c>
      <c r="X607" t="s">
        <v>2101</v>
      </c>
      <c r="Y607">
        <v>403222</v>
      </c>
      <c r="AA607" t="str">
        <f t="shared" si="36"/>
        <v>2005</v>
      </c>
      <c r="AB607" t="str">
        <f t="shared" si="37"/>
        <v>.1</v>
      </c>
      <c r="AC607" t="str">
        <f t="shared" si="38"/>
        <v>16</v>
      </c>
      <c r="AD607" t="str">
        <f t="shared" si="39"/>
        <v>2005..1.16</v>
      </c>
    </row>
    <row r="608" spans="12:30" x14ac:dyDescent="0.15">
      <c r="L608" t="s">
        <v>2186</v>
      </c>
      <c r="M608" t="s">
        <v>2184</v>
      </c>
      <c r="N608" t="s">
        <v>2185</v>
      </c>
      <c r="O608" t="s">
        <v>324</v>
      </c>
      <c r="P608">
        <v>3</v>
      </c>
      <c r="Q608" t="s">
        <v>3532</v>
      </c>
      <c r="R608">
        <v>40</v>
      </c>
      <c r="S608" t="s">
        <v>281</v>
      </c>
      <c r="T608">
        <v>13216</v>
      </c>
      <c r="U608" t="s">
        <v>2098</v>
      </c>
      <c r="V608" t="s">
        <v>2099</v>
      </c>
      <c r="W608" t="s">
        <v>2100</v>
      </c>
      <c r="X608" t="s">
        <v>2101</v>
      </c>
      <c r="Y608">
        <v>403222</v>
      </c>
      <c r="AA608" t="str">
        <f t="shared" si="36"/>
        <v>2004</v>
      </c>
      <c r="AB608" t="str">
        <f t="shared" si="37"/>
        <v>.0</v>
      </c>
      <c r="AC608" t="str">
        <f t="shared" si="38"/>
        <v>31</v>
      </c>
      <c r="AD608" t="str">
        <f t="shared" si="39"/>
        <v>2004..0.31</v>
      </c>
    </row>
    <row r="609" spans="12:30" x14ac:dyDescent="0.15">
      <c r="L609" t="s">
        <v>2189</v>
      </c>
      <c r="M609" t="s">
        <v>2187</v>
      </c>
      <c r="N609" t="s">
        <v>2188</v>
      </c>
      <c r="O609" t="s">
        <v>280</v>
      </c>
      <c r="P609">
        <v>1</v>
      </c>
      <c r="Q609" t="s">
        <v>3677</v>
      </c>
      <c r="R609">
        <v>40</v>
      </c>
      <c r="S609" t="s">
        <v>281</v>
      </c>
      <c r="T609">
        <v>13216</v>
      </c>
      <c r="U609" t="s">
        <v>2098</v>
      </c>
      <c r="V609" t="s">
        <v>2099</v>
      </c>
      <c r="W609" t="s">
        <v>2100</v>
      </c>
      <c r="X609" t="s">
        <v>2101</v>
      </c>
      <c r="Y609">
        <v>403222</v>
      </c>
      <c r="AA609" t="str">
        <f t="shared" si="36"/>
        <v>2006</v>
      </c>
      <c r="AB609" t="str">
        <f t="shared" si="37"/>
        <v>.0</v>
      </c>
      <c r="AC609" t="str">
        <f t="shared" si="38"/>
        <v>28</v>
      </c>
      <c r="AD609" t="str">
        <f t="shared" si="39"/>
        <v>2006..0.28</v>
      </c>
    </row>
    <row r="610" spans="12:30" x14ac:dyDescent="0.15">
      <c r="L610" t="s">
        <v>2192</v>
      </c>
      <c r="M610" t="s">
        <v>2190</v>
      </c>
      <c r="N610" t="s">
        <v>2191</v>
      </c>
      <c r="O610" t="s">
        <v>324</v>
      </c>
      <c r="P610">
        <v>3</v>
      </c>
      <c r="Q610" t="s">
        <v>3657</v>
      </c>
      <c r="R610">
        <v>40</v>
      </c>
      <c r="S610" t="s">
        <v>281</v>
      </c>
      <c r="T610">
        <v>13216</v>
      </c>
      <c r="U610" t="s">
        <v>2098</v>
      </c>
      <c r="V610" t="s">
        <v>2099</v>
      </c>
      <c r="W610" t="s">
        <v>2100</v>
      </c>
      <c r="X610" t="s">
        <v>2101</v>
      </c>
      <c r="Y610">
        <v>403222</v>
      </c>
      <c r="AA610" t="str">
        <f t="shared" si="36"/>
        <v>2004</v>
      </c>
      <c r="AB610" t="str">
        <f t="shared" si="37"/>
        <v>.0</v>
      </c>
      <c r="AC610" t="str">
        <f t="shared" si="38"/>
        <v>11</v>
      </c>
      <c r="AD610" t="str">
        <f t="shared" si="39"/>
        <v>2004..0.11</v>
      </c>
    </row>
    <row r="611" spans="12:30" x14ac:dyDescent="0.15">
      <c r="L611" t="s">
        <v>2195</v>
      </c>
      <c r="M611" t="s">
        <v>2193</v>
      </c>
      <c r="N611" t="s">
        <v>2194</v>
      </c>
      <c r="O611" t="s">
        <v>280</v>
      </c>
      <c r="P611">
        <v>2</v>
      </c>
      <c r="Q611" t="s">
        <v>3327</v>
      </c>
      <c r="R611">
        <v>40</v>
      </c>
      <c r="S611" t="s">
        <v>281</v>
      </c>
      <c r="T611">
        <v>13216</v>
      </c>
      <c r="U611" t="s">
        <v>2098</v>
      </c>
      <c r="V611" t="s">
        <v>2099</v>
      </c>
      <c r="W611" t="s">
        <v>2100</v>
      </c>
      <c r="X611" t="s">
        <v>2101</v>
      </c>
      <c r="Y611">
        <v>403222</v>
      </c>
      <c r="AA611" t="str">
        <f t="shared" si="36"/>
        <v>2005</v>
      </c>
      <c r="AB611" t="str">
        <f t="shared" si="37"/>
        <v>.0</v>
      </c>
      <c r="AC611" t="str">
        <f t="shared" si="38"/>
        <v>30</v>
      </c>
      <c r="AD611" t="str">
        <f t="shared" si="39"/>
        <v>2005..0.30</v>
      </c>
    </row>
    <row r="612" spans="12:30" x14ac:dyDescent="0.15">
      <c r="L612" t="s">
        <v>2198</v>
      </c>
      <c r="M612" t="s">
        <v>2196</v>
      </c>
      <c r="N612" t="s">
        <v>2197</v>
      </c>
      <c r="O612" t="s">
        <v>324</v>
      </c>
      <c r="P612">
        <v>2</v>
      </c>
      <c r="Q612" t="s">
        <v>3678</v>
      </c>
      <c r="R612">
        <v>40</v>
      </c>
      <c r="S612" t="s">
        <v>281</v>
      </c>
      <c r="T612">
        <v>13216</v>
      </c>
      <c r="U612" t="s">
        <v>2098</v>
      </c>
      <c r="V612" t="s">
        <v>2099</v>
      </c>
      <c r="W612" t="s">
        <v>2100</v>
      </c>
      <c r="X612" t="s">
        <v>2101</v>
      </c>
      <c r="Y612">
        <v>403222</v>
      </c>
      <c r="AA612" t="str">
        <f t="shared" si="36"/>
        <v>2005</v>
      </c>
      <c r="AB612" t="str">
        <f t="shared" si="37"/>
        <v>.1</v>
      </c>
      <c r="AC612" t="str">
        <f t="shared" si="38"/>
        <v>13</v>
      </c>
      <c r="AD612" t="str">
        <f t="shared" si="39"/>
        <v>2005..1.13</v>
      </c>
    </row>
    <row r="613" spans="12:30" x14ac:dyDescent="0.15">
      <c r="L613" t="s">
        <v>2201</v>
      </c>
      <c r="M613" t="s">
        <v>2199</v>
      </c>
      <c r="N613" t="s">
        <v>2200</v>
      </c>
      <c r="O613" t="s">
        <v>280</v>
      </c>
      <c r="P613">
        <v>1</v>
      </c>
      <c r="Q613" t="s">
        <v>3679</v>
      </c>
      <c r="R613">
        <v>40</v>
      </c>
      <c r="S613" t="s">
        <v>281</v>
      </c>
      <c r="T613">
        <v>13216</v>
      </c>
      <c r="U613" t="s">
        <v>2098</v>
      </c>
      <c r="V613" t="s">
        <v>2099</v>
      </c>
      <c r="W613" t="s">
        <v>2100</v>
      </c>
      <c r="X613" t="s">
        <v>2101</v>
      </c>
      <c r="Y613">
        <v>403222</v>
      </c>
      <c r="AA613" t="str">
        <f t="shared" si="36"/>
        <v>2006</v>
      </c>
      <c r="AB613" t="str">
        <f t="shared" si="37"/>
        <v>.1</v>
      </c>
      <c r="AC613" t="str">
        <f t="shared" si="38"/>
        <v>28</v>
      </c>
      <c r="AD613" t="str">
        <f t="shared" si="39"/>
        <v>2006..1.28</v>
      </c>
    </row>
    <row r="614" spans="12:30" x14ac:dyDescent="0.15">
      <c r="L614" t="s">
        <v>2204</v>
      </c>
      <c r="M614" t="s">
        <v>2202</v>
      </c>
      <c r="N614" t="s">
        <v>2203</v>
      </c>
      <c r="O614" t="s">
        <v>324</v>
      </c>
      <c r="P614">
        <v>2</v>
      </c>
      <c r="Q614" t="s">
        <v>3392</v>
      </c>
      <c r="R614">
        <v>40</v>
      </c>
      <c r="S614" t="s">
        <v>281</v>
      </c>
      <c r="T614">
        <v>13216</v>
      </c>
      <c r="U614" t="s">
        <v>2098</v>
      </c>
      <c r="V614" t="s">
        <v>2099</v>
      </c>
      <c r="W614" t="s">
        <v>2100</v>
      </c>
      <c r="X614" t="s">
        <v>2101</v>
      </c>
      <c r="Y614">
        <v>403222</v>
      </c>
      <c r="AA614" t="str">
        <f t="shared" si="36"/>
        <v>2005</v>
      </c>
      <c r="AB614" t="str">
        <f t="shared" si="37"/>
        <v>.0</v>
      </c>
      <c r="AC614" t="str">
        <f t="shared" si="38"/>
        <v>12</v>
      </c>
      <c r="AD614" t="str">
        <f t="shared" si="39"/>
        <v>2005..0.12</v>
      </c>
    </row>
    <row r="615" spans="12:30" x14ac:dyDescent="0.15">
      <c r="L615" t="s">
        <v>2207</v>
      </c>
      <c r="M615" t="s">
        <v>2205</v>
      </c>
      <c r="N615" t="s">
        <v>2206</v>
      </c>
      <c r="O615" t="s">
        <v>324</v>
      </c>
      <c r="P615">
        <v>2</v>
      </c>
      <c r="Q615" t="s">
        <v>3360</v>
      </c>
      <c r="R615">
        <v>40</v>
      </c>
      <c r="S615" t="s">
        <v>281</v>
      </c>
      <c r="T615">
        <v>13216</v>
      </c>
      <c r="U615" t="s">
        <v>2098</v>
      </c>
      <c r="V615" t="s">
        <v>2099</v>
      </c>
      <c r="W615" t="s">
        <v>2100</v>
      </c>
      <c r="X615" t="s">
        <v>2101</v>
      </c>
      <c r="Y615">
        <v>403222</v>
      </c>
      <c r="AA615" t="str">
        <f t="shared" si="36"/>
        <v>2005</v>
      </c>
      <c r="AB615" t="str">
        <f t="shared" si="37"/>
        <v>.0</v>
      </c>
      <c r="AC615" t="str">
        <f t="shared" si="38"/>
        <v>26</v>
      </c>
      <c r="AD615" t="str">
        <f t="shared" si="39"/>
        <v>2005..0.26</v>
      </c>
    </row>
    <row r="616" spans="12:30" x14ac:dyDescent="0.15">
      <c r="L616" t="s">
        <v>2210</v>
      </c>
      <c r="M616" t="s">
        <v>2208</v>
      </c>
      <c r="N616" t="s">
        <v>2209</v>
      </c>
      <c r="O616" t="s">
        <v>324</v>
      </c>
      <c r="P616">
        <v>2</v>
      </c>
      <c r="Q616" t="s">
        <v>3413</v>
      </c>
      <c r="R616">
        <v>40</v>
      </c>
      <c r="S616" t="s">
        <v>281</v>
      </c>
      <c r="T616">
        <v>13216</v>
      </c>
      <c r="U616" t="s">
        <v>2098</v>
      </c>
      <c r="V616" t="s">
        <v>2099</v>
      </c>
      <c r="W616" t="s">
        <v>2100</v>
      </c>
      <c r="X616" t="s">
        <v>2101</v>
      </c>
      <c r="Y616">
        <v>403222</v>
      </c>
      <c r="AA616" t="str">
        <f t="shared" si="36"/>
        <v>2006</v>
      </c>
      <c r="AB616" t="str">
        <f t="shared" si="37"/>
        <v>.0</v>
      </c>
      <c r="AC616" t="str">
        <f t="shared" si="38"/>
        <v>22</v>
      </c>
      <c r="AD616" t="str">
        <f t="shared" si="39"/>
        <v>2006..0.22</v>
      </c>
    </row>
    <row r="617" spans="12:30" x14ac:dyDescent="0.15">
      <c r="L617" t="s">
        <v>2213</v>
      </c>
      <c r="M617" t="s">
        <v>2211</v>
      </c>
      <c r="N617" t="s">
        <v>2212</v>
      </c>
      <c r="O617" t="s">
        <v>324</v>
      </c>
      <c r="P617">
        <v>1</v>
      </c>
      <c r="Q617" t="s">
        <v>3220</v>
      </c>
      <c r="R617">
        <v>40</v>
      </c>
      <c r="S617" t="s">
        <v>281</v>
      </c>
      <c r="T617">
        <v>13216</v>
      </c>
      <c r="U617" t="s">
        <v>2098</v>
      </c>
      <c r="V617" t="s">
        <v>2099</v>
      </c>
      <c r="W617" t="s">
        <v>2100</v>
      </c>
      <c r="X617" t="s">
        <v>2101</v>
      </c>
      <c r="Y617">
        <v>403222</v>
      </c>
      <c r="AA617" t="str">
        <f t="shared" si="36"/>
        <v>2007</v>
      </c>
      <c r="AB617" t="str">
        <f t="shared" si="37"/>
        <v>.0</v>
      </c>
      <c r="AC617" t="str">
        <f t="shared" si="38"/>
        <v>23</v>
      </c>
      <c r="AD617" t="str">
        <f t="shared" si="39"/>
        <v>2007..0.23</v>
      </c>
    </row>
    <row r="618" spans="12:30" x14ac:dyDescent="0.15">
      <c r="L618" t="s">
        <v>2216</v>
      </c>
      <c r="M618" t="s">
        <v>2214</v>
      </c>
      <c r="N618" t="s">
        <v>2215</v>
      </c>
      <c r="O618" t="s">
        <v>324</v>
      </c>
      <c r="P618">
        <v>3</v>
      </c>
      <c r="Q618" t="s">
        <v>3680</v>
      </c>
      <c r="R618">
        <v>40</v>
      </c>
      <c r="S618" t="s">
        <v>281</v>
      </c>
      <c r="T618">
        <v>13216</v>
      </c>
      <c r="U618" t="s">
        <v>2098</v>
      </c>
      <c r="V618" t="s">
        <v>2099</v>
      </c>
      <c r="W618" t="s">
        <v>2100</v>
      </c>
      <c r="X618" t="s">
        <v>2101</v>
      </c>
      <c r="Y618">
        <v>403222</v>
      </c>
      <c r="AA618" t="str">
        <f t="shared" si="36"/>
        <v>2005</v>
      </c>
      <c r="AB618" t="str">
        <f t="shared" si="37"/>
        <v>.0</v>
      </c>
      <c r="AC618" t="str">
        <f t="shared" si="38"/>
        <v>21</v>
      </c>
      <c r="AD618" t="str">
        <f t="shared" si="39"/>
        <v>2005..0.21</v>
      </c>
    </row>
    <row r="619" spans="12:30" x14ac:dyDescent="0.15">
      <c r="L619" t="s">
        <v>2219</v>
      </c>
      <c r="M619" t="s">
        <v>2217</v>
      </c>
      <c r="N619" t="s">
        <v>2218</v>
      </c>
      <c r="O619" t="s">
        <v>324</v>
      </c>
      <c r="P619">
        <v>2</v>
      </c>
      <c r="Q619" t="s">
        <v>3279</v>
      </c>
      <c r="R619">
        <v>40</v>
      </c>
      <c r="S619" t="s">
        <v>281</v>
      </c>
      <c r="T619">
        <v>13216</v>
      </c>
      <c r="U619" t="s">
        <v>2098</v>
      </c>
      <c r="V619" t="s">
        <v>2099</v>
      </c>
      <c r="W619" t="s">
        <v>2100</v>
      </c>
      <c r="X619" t="s">
        <v>2101</v>
      </c>
      <c r="Y619">
        <v>403222</v>
      </c>
      <c r="AA619" t="str">
        <f t="shared" si="36"/>
        <v>2006</v>
      </c>
      <c r="AB619" t="str">
        <f t="shared" si="37"/>
        <v>.0</v>
      </c>
      <c r="AC619" t="str">
        <f t="shared" si="38"/>
        <v>28</v>
      </c>
      <c r="AD619" t="str">
        <f t="shared" si="39"/>
        <v>2006..0.28</v>
      </c>
    </row>
    <row r="620" spans="12:30" x14ac:dyDescent="0.15">
      <c r="L620" t="s">
        <v>2222</v>
      </c>
      <c r="M620" t="s">
        <v>2220</v>
      </c>
      <c r="N620" t="s">
        <v>2221</v>
      </c>
      <c r="O620" t="s">
        <v>280</v>
      </c>
      <c r="P620">
        <v>3</v>
      </c>
      <c r="Q620" t="s">
        <v>3681</v>
      </c>
      <c r="R620">
        <v>40</v>
      </c>
      <c r="S620" t="s">
        <v>281</v>
      </c>
      <c r="T620">
        <v>13216</v>
      </c>
      <c r="U620" t="s">
        <v>2098</v>
      </c>
      <c r="V620" t="s">
        <v>2099</v>
      </c>
      <c r="W620" t="s">
        <v>2100</v>
      </c>
      <c r="X620" t="s">
        <v>2101</v>
      </c>
      <c r="Y620">
        <v>403222</v>
      </c>
      <c r="AA620" t="str">
        <f t="shared" si="36"/>
        <v>2004</v>
      </c>
      <c r="AB620" t="str">
        <f t="shared" si="37"/>
        <v>.0</v>
      </c>
      <c r="AC620" t="str">
        <f t="shared" si="38"/>
        <v>20</v>
      </c>
      <c r="AD620" t="str">
        <f t="shared" si="39"/>
        <v>2004..0.20</v>
      </c>
    </row>
    <row r="621" spans="12:30" x14ac:dyDescent="0.15">
      <c r="L621" t="s">
        <v>2225</v>
      </c>
      <c r="M621" t="s">
        <v>2223</v>
      </c>
      <c r="N621" t="s">
        <v>2224</v>
      </c>
      <c r="O621" t="s">
        <v>324</v>
      </c>
      <c r="P621">
        <v>1</v>
      </c>
      <c r="Q621" t="s">
        <v>3682</v>
      </c>
      <c r="R621">
        <v>40</v>
      </c>
      <c r="S621" t="s">
        <v>281</v>
      </c>
      <c r="T621">
        <v>13216</v>
      </c>
      <c r="U621" t="s">
        <v>2098</v>
      </c>
      <c r="V621" t="s">
        <v>2099</v>
      </c>
      <c r="W621" t="s">
        <v>2100</v>
      </c>
      <c r="X621" t="s">
        <v>2101</v>
      </c>
      <c r="Y621">
        <v>403222</v>
      </c>
      <c r="AA621" t="str">
        <f t="shared" si="36"/>
        <v>2007</v>
      </c>
      <c r="AB621" t="str">
        <f t="shared" si="37"/>
        <v>.0</v>
      </c>
      <c r="AC621" t="str">
        <f t="shared" si="38"/>
        <v>26</v>
      </c>
      <c r="AD621" t="str">
        <f t="shared" si="39"/>
        <v>2007..0.26</v>
      </c>
    </row>
    <row r="622" spans="12:30" x14ac:dyDescent="0.15">
      <c r="L622" t="s">
        <v>2228</v>
      </c>
      <c r="M622" t="s">
        <v>2226</v>
      </c>
      <c r="N622" t="s">
        <v>2227</v>
      </c>
      <c r="O622" t="s">
        <v>324</v>
      </c>
      <c r="P622">
        <v>3</v>
      </c>
      <c r="Q622" t="s">
        <v>3683</v>
      </c>
      <c r="R622">
        <v>40</v>
      </c>
      <c r="S622" t="s">
        <v>281</v>
      </c>
      <c r="T622">
        <v>13216</v>
      </c>
      <c r="U622" t="s">
        <v>2098</v>
      </c>
      <c r="V622" t="s">
        <v>2099</v>
      </c>
      <c r="W622" t="s">
        <v>2100</v>
      </c>
      <c r="X622" t="s">
        <v>2101</v>
      </c>
      <c r="Y622">
        <v>403222</v>
      </c>
      <c r="AA622" t="str">
        <f t="shared" si="36"/>
        <v>2005</v>
      </c>
      <c r="AB622" t="str">
        <f t="shared" si="37"/>
        <v>.0</v>
      </c>
      <c r="AC622" t="str">
        <f t="shared" si="38"/>
        <v>15</v>
      </c>
      <c r="AD622" t="str">
        <f t="shared" si="39"/>
        <v>2005..0.15</v>
      </c>
    </row>
    <row r="623" spans="12:30" x14ac:dyDescent="0.15">
      <c r="L623" t="s">
        <v>2231</v>
      </c>
      <c r="M623" t="s">
        <v>2229</v>
      </c>
      <c r="N623" t="s">
        <v>2230</v>
      </c>
      <c r="O623" t="s">
        <v>324</v>
      </c>
      <c r="P623">
        <v>2</v>
      </c>
      <c r="Q623" t="s">
        <v>3257</v>
      </c>
      <c r="R623">
        <v>40</v>
      </c>
      <c r="S623" t="s">
        <v>281</v>
      </c>
      <c r="T623">
        <v>13216</v>
      </c>
      <c r="U623" t="s">
        <v>2098</v>
      </c>
      <c r="V623" t="s">
        <v>2099</v>
      </c>
      <c r="W623" t="s">
        <v>2100</v>
      </c>
      <c r="X623" t="s">
        <v>2101</v>
      </c>
      <c r="Y623">
        <v>403222</v>
      </c>
      <c r="AA623" t="str">
        <f t="shared" si="36"/>
        <v>2005</v>
      </c>
      <c r="AB623" t="str">
        <f t="shared" si="37"/>
        <v>.0</v>
      </c>
      <c r="AC623" t="str">
        <f t="shared" si="38"/>
        <v>22</v>
      </c>
      <c r="AD623" t="str">
        <f t="shared" si="39"/>
        <v>2005..0.22</v>
      </c>
    </row>
    <row r="624" spans="12:30" x14ac:dyDescent="0.15">
      <c r="L624" t="s">
        <v>2234</v>
      </c>
      <c r="M624" t="s">
        <v>2232</v>
      </c>
      <c r="N624" t="s">
        <v>2233</v>
      </c>
      <c r="O624" t="s">
        <v>324</v>
      </c>
      <c r="P624">
        <v>3</v>
      </c>
      <c r="Q624" t="s">
        <v>3530</v>
      </c>
      <c r="R624">
        <v>40</v>
      </c>
      <c r="S624" t="s">
        <v>281</v>
      </c>
      <c r="T624">
        <v>13216</v>
      </c>
      <c r="U624" t="s">
        <v>2098</v>
      </c>
      <c r="V624" t="s">
        <v>2099</v>
      </c>
      <c r="W624" t="s">
        <v>2100</v>
      </c>
      <c r="X624" t="s">
        <v>2101</v>
      </c>
      <c r="Y624">
        <v>403222</v>
      </c>
      <c r="AA624" t="str">
        <f t="shared" si="36"/>
        <v>2004</v>
      </c>
      <c r="AB624" t="str">
        <f t="shared" si="37"/>
        <v>.0</v>
      </c>
      <c r="AC624" t="str">
        <f t="shared" si="38"/>
        <v>15</v>
      </c>
      <c r="AD624" t="str">
        <f t="shared" si="39"/>
        <v>2004..0.15</v>
      </c>
    </row>
    <row r="625" spans="12:30" x14ac:dyDescent="0.15">
      <c r="L625" t="s">
        <v>2237</v>
      </c>
      <c r="M625" t="s">
        <v>2235</v>
      </c>
      <c r="N625" t="s">
        <v>2236</v>
      </c>
      <c r="O625" t="s">
        <v>280</v>
      </c>
      <c r="P625">
        <v>2</v>
      </c>
      <c r="Q625" t="s">
        <v>3252</v>
      </c>
      <c r="R625">
        <v>40</v>
      </c>
      <c r="S625" t="s">
        <v>281</v>
      </c>
      <c r="T625">
        <v>13216</v>
      </c>
      <c r="U625" t="s">
        <v>2098</v>
      </c>
      <c r="V625" t="s">
        <v>2099</v>
      </c>
      <c r="W625" t="s">
        <v>2100</v>
      </c>
      <c r="X625" t="s">
        <v>2101</v>
      </c>
      <c r="Y625">
        <v>403222</v>
      </c>
      <c r="AA625" t="str">
        <f t="shared" si="36"/>
        <v>2005</v>
      </c>
      <c r="AB625" t="str">
        <f t="shared" si="37"/>
        <v>.0</v>
      </c>
      <c r="AC625" t="str">
        <f t="shared" si="38"/>
        <v>24</v>
      </c>
      <c r="AD625" t="str">
        <f t="shared" si="39"/>
        <v>2005..0.24</v>
      </c>
    </row>
    <row r="626" spans="12:30" x14ac:dyDescent="0.15">
      <c r="L626" t="s">
        <v>2240</v>
      </c>
      <c r="M626" t="s">
        <v>2238</v>
      </c>
      <c r="N626" t="s">
        <v>2239</v>
      </c>
      <c r="O626" t="s">
        <v>280</v>
      </c>
      <c r="P626">
        <v>2</v>
      </c>
      <c r="Q626" t="s">
        <v>3327</v>
      </c>
      <c r="R626">
        <v>40</v>
      </c>
      <c r="S626" t="s">
        <v>281</v>
      </c>
      <c r="T626">
        <v>13216</v>
      </c>
      <c r="U626" t="s">
        <v>2098</v>
      </c>
      <c r="V626" t="s">
        <v>2099</v>
      </c>
      <c r="W626" t="s">
        <v>2100</v>
      </c>
      <c r="X626" t="s">
        <v>2101</v>
      </c>
      <c r="Y626">
        <v>403222</v>
      </c>
      <c r="AA626" t="str">
        <f t="shared" si="36"/>
        <v>2005</v>
      </c>
      <c r="AB626" t="str">
        <f t="shared" si="37"/>
        <v>.0</v>
      </c>
      <c r="AC626" t="str">
        <f t="shared" si="38"/>
        <v>30</v>
      </c>
      <c r="AD626" t="str">
        <f t="shared" si="39"/>
        <v>2005..0.30</v>
      </c>
    </row>
    <row r="627" spans="12:30" x14ac:dyDescent="0.15">
      <c r="L627" t="s">
        <v>2243</v>
      </c>
      <c r="M627" t="s">
        <v>2241</v>
      </c>
      <c r="N627" t="s">
        <v>2242</v>
      </c>
      <c r="O627" t="s">
        <v>324</v>
      </c>
      <c r="P627">
        <v>1</v>
      </c>
      <c r="Q627" t="s">
        <v>3684</v>
      </c>
      <c r="R627">
        <v>40</v>
      </c>
      <c r="S627" t="s">
        <v>281</v>
      </c>
      <c r="T627">
        <v>13216</v>
      </c>
      <c r="U627" t="s">
        <v>2098</v>
      </c>
      <c r="V627" t="s">
        <v>2099</v>
      </c>
      <c r="W627" t="s">
        <v>2100</v>
      </c>
      <c r="X627" t="s">
        <v>2101</v>
      </c>
      <c r="Y627">
        <v>403222</v>
      </c>
      <c r="AA627" t="str">
        <f t="shared" si="36"/>
        <v>2006</v>
      </c>
      <c r="AB627" t="str">
        <f t="shared" si="37"/>
        <v>.1</v>
      </c>
      <c r="AC627" t="str">
        <f t="shared" si="38"/>
        <v>07</v>
      </c>
      <c r="AD627" t="str">
        <f t="shared" si="39"/>
        <v>2006..1.07</v>
      </c>
    </row>
    <row r="628" spans="12:30" x14ac:dyDescent="0.15">
      <c r="L628" t="s">
        <v>2250</v>
      </c>
      <c r="M628" t="s">
        <v>2244</v>
      </c>
      <c r="N628" t="s">
        <v>2245</v>
      </c>
      <c r="O628" t="s">
        <v>324</v>
      </c>
      <c r="P628">
        <v>1</v>
      </c>
      <c r="Q628" t="s">
        <v>3685</v>
      </c>
      <c r="R628">
        <v>40</v>
      </c>
      <c r="S628" t="s">
        <v>281</v>
      </c>
      <c r="T628">
        <v>13099</v>
      </c>
      <c r="U628" t="s">
        <v>2246</v>
      </c>
      <c r="V628" t="s">
        <v>2247</v>
      </c>
      <c r="W628" t="s">
        <v>2248</v>
      </c>
      <c r="X628" t="s">
        <v>2249</v>
      </c>
      <c r="Y628">
        <v>403104</v>
      </c>
      <c r="AA628" t="str">
        <f t="shared" si="36"/>
        <v>2006</v>
      </c>
      <c r="AB628" t="str">
        <f t="shared" si="37"/>
        <v>.0</v>
      </c>
      <c r="AC628" t="str">
        <f t="shared" si="38"/>
        <v>08</v>
      </c>
      <c r="AD628" t="str">
        <f t="shared" si="39"/>
        <v>2006..0.08</v>
      </c>
    </row>
    <row r="629" spans="12:30" x14ac:dyDescent="0.15">
      <c r="L629" t="s">
        <v>2253</v>
      </c>
      <c r="M629" t="s">
        <v>2251</v>
      </c>
      <c r="N629" t="s">
        <v>2252</v>
      </c>
      <c r="O629" t="s">
        <v>324</v>
      </c>
      <c r="P629">
        <v>1</v>
      </c>
      <c r="Q629" t="s">
        <v>3447</v>
      </c>
      <c r="R629">
        <v>40</v>
      </c>
      <c r="S629" t="s">
        <v>281</v>
      </c>
      <c r="T629">
        <v>13099</v>
      </c>
      <c r="U629" t="s">
        <v>2246</v>
      </c>
      <c r="V629" t="s">
        <v>2247</v>
      </c>
      <c r="W629" t="s">
        <v>2248</v>
      </c>
      <c r="X629" t="s">
        <v>2249</v>
      </c>
      <c r="Y629">
        <v>403104</v>
      </c>
      <c r="AA629" t="str">
        <f t="shared" si="36"/>
        <v>2006</v>
      </c>
      <c r="AB629" t="str">
        <f t="shared" si="37"/>
        <v>.0</v>
      </c>
      <c r="AC629" t="str">
        <f t="shared" si="38"/>
        <v>06</v>
      </c>
      <c r="AD629" t="str">
        <f t="shared" si="39"/>
        <v>2006..0.06</v>
      </c>
    </row>
    <row r="630" spans="12:30" x14ac:dyDescent="0.15">
      <c r="L630" t="s">
        <v>2260</v>
      </c>
      <c r="M630" t="s">
        <v>2254</v>
      </c>
      <c r="N630" t="s">
        <v>2255</v>
      </c>
      <c r="O630" t="s">
        <v>324</v>
      </c>
      <c r="P630">
        <v>1</v>
      </c>
      <c r="Q630" t="s">
        <v>3686</v>
      </c>
      <c r="R630">
        <v>40</v>
      </c>
      <c r="S630" t="s">
        <v>281</v>
      </c>
      <c r="T630">
        <v>13123</v>
      </c>
      <c r="U630" t="s">
        <v>2256</v>
      </c>
      <c r="V630" t="s">
        <v>2257</v>
      </c>
      <c r="W630" t="s">
        <v>2258</v>
      </c>
      <c r="X630" t="s">
        <v>2259</v>
      </c>
      <c r="Y630">
        <v>403128</v>
      </c>
      <c r="AA630" t="str">
        <f t="shared" si="36"/>
        <v>2006</v>
      </c>
      <c r="AB630" t="str">
        <f t="shared" si="37"/>
        <v>.0</v>
      </c>
      <c r="AC630" t="str">
        <f t="shared" si="38"/>
        <v>27</v>
      </c>
      <c r="AD630" t="str">
        <f t="shared" si="39"/>
        <v>2006..0.27</v>
      </c>
    </row>
    <row r="631" spans="12:30" x14ac:dyDescent="0.15">
      <c r="L631" t="s">
        <v>2263</v>
      </c>
      <c r="M631" t="s">
        <v>2261</v>
      </c>
      <c r="N631" t="s">
        <v>2262</v>
      </c>
      <c r="O631" t="s">
        <v>324</v>
      </c>
      <c r="P631">
        <v>3</v>
      </c>
      <c r="Q631" t="s">
        <v>3687</v>
      </c>
      <c r="R631">
        <v>40</v>
      </c>
      <c r="S631" t="s">
        <v>281</v>
      </c>
      <c r="T631">
        <v>13123</v>
      </c>
      <c r="U631" t="s">
        <v>2256</v>
      </c>
      <c r="V631" t="s">
        <v>2257</v>
      </c>
      <c r="W631" t="s">
        <v>2258</v>
      </c>
      <c r="X631" t="s">
        <v>2259</v>
      </c>
      <c r="Y631">
        <v>403128</v>
      </c>
      <c r="AA631" t="str">
        <f t="shared" si="36"/>
        <v>2004</v>
      </c>
      <c r="AB631" t="str">
        <f t="shared" si="37"/>
        <v>.0</v>
      </c>
      <c r="AC631" t="str">
        <f t="shared" si="38"/>
        <v>17</v>
      </c>
      <c r="AD631" t="str">
        <f t="shared" si="39"/>
        <v>2004..0.17</v>
      </c>
    </row>
    <row r="632" spans="12:30" x14ac:dyDescent="0.15">
      <c r="L632" t="s">
        <v>2266</v>
      </c>
      <c r="M632" t="s">
        <v>2264</v>
      </c>
      <c r="N632" t="s">
        <v>2265</v>
      </c>
      <c r="O632" t="s">
        <v>280</v>
      </c>
      <c r="P632">
        <v>1</v>
      </c>
      <c r="Q632" t="s">
        <v>3404</v>
      </c>
      <c r="R632">
        <v>40</v>
      </c>
      <c r="S632" t="s">
        <v>281</v>
      </c>
      <c r="T632">
        <v>13123</v>
      </c>
      <c r="U632" t="s">
        <v>2256</v>
      </c>
      <c r="V632" t="s">
        <v>2257</v>
      </c>
      <c r="W632" t="s">
        <v>2258</v>
      </c>
      <c r="X632" t="s">
        <v>2259</v>
      </c>
      <c r="Y632">
        <v>403128</v>
      </c>
      <c r="AA632" t="str">
        <f t="shared" si="36"/>
        <v>2006</v>
      </c>
      <c r="AB632" t="str">
        <f t="shared" si="37"/>
        <v>.0</v>
      </c>
      <c r="AC632" t="str">
        <f t="shared" si="38"/>
        <v>02</v>
      </c>
      <c r="AD632" t="str">
        <f t="shared" si="39"/>
        <v>2006..0.02</v>
      </c>
    </row>
    <row r="633" spans="12:30" x14ac:dyDescent="0.15">
      <c r="L633" t="s">
        <v>2269</v>
      </c>
      <c r="M633" t="s">
        <v>2267</v>
      </c>
      <c r="N633" t="s">
        <v>2268</v>
      </c>
      <c r="O633" t="s">
        <v>280</v>
      </c>
      <c r="P633">
        <v>1</v>
      </c>
      <c r="Q633" t="s">
        <v>3688</v>
      </c>
      <c r="R633">
        <v>40</v>
      </c>
      <c r="S633" t="s">
        <v>281</v>
      </c>
      <c r="T633">
        <v>13123</v>
      </c>
      <c r="U633" t="s">
        <v>2256</v>
      </c>
      <c r="V633" t="s">
        <v>2257</v>
      </c>
      <c r="W633" t="s">
        <v>2258</v>
      </c>
      <c r="X633" t="s">
        <v>2259</v>
      </c>
      <c r="Y633">
        <v>403128</v>
      </c>
      <c r="AA633" t="str">
        <f t="shared" si="36"/>
        <v>2006</v>
      </c>
      <c r="AB633" t="str">
        <f t="shared" si="37"/>
        <v>.0</v>
      </c>
      <c r="AC633" t="str">
        <f t="shared" si="38"/>
        <v>23</v>
      </c>
      <c r="AD633" t="str">
        <f t="shared" si="39"/>
        <v>2006..0.23</v>
      </c>
    </row>
    <row r="634" spans="12:30" x14ac:dyDescent="0.15">
      <c r="L634" t="s">
        <v>2272</v>
      </c>
      <c r="M634" t="s">
        <v>2270</v>
      </c>
      <c r="N634" t="s">
        <v>2271</v>
      </c>
      <c r="O634" t="s">
        <v>280</v>
      </c>
      <c r="P634">
        <v>1</v>
      </c>
      <c r="Q634" t="s">
        <v>3689</v>
      </c>
      <c r="R634">
        <v>40</v>
      </c>
      <c r="S634" t="s">
        <v>281</v>
      </c>
      <c r="T634">
        <v>13123</v>
      </c>
      <c r="U634" t="s">
        <v>2256</v>
      </c>
      <c r="V634" t="s">
        <v>2257</v>
      </c>
      <c r="W634" t="s">
        <v>2258</v>
      </c>
      <c r="X634" t="s">
        <v>2259</v>
      </c>
      <c r="Y634">
        <v>403128</v>
      </c>
      <c r="AA634" t="str">
        <f t="shared" si="36"/>
        <v>2006</v>
      </c>
      <c r="AB634" t="str">
        <f t="shared" si="37"/>
        <v>.1</v>
      </c>
      <c r="AC634" t="str">
        <f t="shared" si="38"/>
        <v>12</v>
      </c>
      <c r="AD634" t="str">
        <f t="shared" si="39"/>
        <v>2006..1.12</v>
      </c>
    </row>
    <row r="635" spans="12:30" x14ac:dyDescent="0.15">
      <c r="L635" t="s">
        <v>2275</v>
      </c>
      <c r="M635" t="s">
        <v>2273</v>
      </c>
      <c r="N635" t="s">
        <v>2274</v>
      </c>
      <c r="O635" t="s">
        <v>280</v>
      </c>
      <c r="P635">
        <v>3</v>
      </c>
      <c r="Q635" t="s">
        <v>3690</v>
      </c>
      <c r="R635">
        <v>40</v>
      </c>
      <c r="S635" t="s">
        <v>281</v>
      </c>
      <c r="T635">
        <v>13123</v>
      </c>
      <c r="U635" t="s">
        <v>2256</v>
      </c>
      <c r="V635" t="s">
        <v>2257</v>
      </c>
      <c r="W635" t="s">
        <v>2258</v>
      </c>
      <c r="X635" t="s">
        <v>2259</v>
      </c>
      <c r="Y635">
        <v>403128</v>
      </c>
      <c r="AA635" t="str">
        <f t="shared" si="36"/>
        <v>2004</v>
      </c>
      <c r="AB635" t="str">
        <f t="shared" si="37"/>
        <v>.0</v>
      </c>
      <c r="AC635" t="str">
        <f t="shared" si="38"/>
        <v>28</v>
      </c>
      <c r="AD635" t="str">
        <f t="shared" si="39"/>
        <v>2004..0.28</v>
      </c>
    </row>
    <row r="636" spans="12:30" x14ac:dyDescent="0.15">
      <c r="L636" t="s">
        <v>2278</v>
      </c>
      <c r="M636" t="s">
        <v>2276</v>
      </c>
      <c r="N636" t="s">
        <v>2277</v>
      </c>
      <c r="O636" t="s">
        <v>324</v>
      </c>
      <c r="P636">
        <v>2</v>
      </c>
      <c r="Q636" t="s">
        <v>3660</v>
      </c>
      <c r="R636">
        <v>40</v>
      </c>
      <c r="S636" t="s">
        <v>281</v>
      </c>
      <c r="T636">
        <v>13123</v>
      </c>
      <c r="U636" t="s">
        <v>2256</v>
      </c>
      <c r="V636" t="s">
        <v>2257</v>
      </c>
      <c r="W636" t="s">
        <v>2258</v>
      </c>
      <c r="X636" t="s">
        <v>2259</v>
      </c>
      <c r="Y636">
        <v>403128</v>
      </c>
      <c r="AA636" t="str">
        <f t="shared" si="36"/>
        <v>2005</v>
      </c>
      <c r="AB636" t="str">
        <f t="shared" si="37"/>
        <v>.0</v>
      </c>
      <c r="AC636" t="str">
        <f t="shared" si="38"/>
        <v>21</v>
      </c>
      <c r="AD636" t="str">
        <f t="shared" si="39"/>
        <v>2005..0.21</v>
      </c>
    </row>
    <row r="637" spans="12:30" x14ac:dyDescent="0.15">
      <c r="L637" t="s">
        <v>2281</v>
      </c>
      <c r="M637" t="s">
        <v>2279</v>
      </c>
      <c r="N637" t="s">
        <v>2280</v>
      </c>
      <c r="O637" t="s">
        <v>324</v>
      </c>
      <c r="P637">
        <v>2</v>
      </c>
      <c r="Q637" t="s">
        <v>3691</v>
      </c>
      <c r="R637">
        <v>40</v>
      </c>
      <c r="S637" t="s">
        <v>281</v>
      </c>
      <c r="T637">
        <v>13123</v>
      </c>
      <c r="U637" t="s">
        <v>2256</v>
      </c>
      <c r="V637" t="s">
        <v>2257</v>
      </c>
      <c r="W637" t="s">
        <v>2258</v>
      </c>
      <c r="X637" t="s">
        <v>2259</v>
      </c>
      <c r="Y637">
        <v>403128</v>
      </c>
      <c r="AA637" t="str">
        <f t="shared" si="36"/>
        <v>2005</v>
      </c>
      <c r="AB637" t="str">
        <f t="shared" si="37"/>
        <v>.0</v>
      </c>
      <c r="AC637" t="str">
        <f t="shared" si="38"/>
        <v>10</v>
      </c>
      <c r="AD637" t="str">
        <f t="shared" si="39"/>
        <v>2005..0.10</v>
      </c>
    </row>
    <row r="638" spans="12:30" x14ac:dyDescent="0.15">
      <c r="L638" t="s">
        <v>2284</v>
      </c>
      <c r="M638" t="s">
        <v>2282</v>
      </c>
      <c r="N638" t="s">
        <v>2283</v>
      </c>
      <c r="O638" t="s">
        <v>324</v>
      </c>
      <c r="P638">
        <v>2</v>
      </c>
      <c r="Q638" t="s">
        <v>3692</v>
      </c>
      <c r="R638">
        <v>40</v>
      </c>
      <c r="S638" t="s">
        <v>281</v>
      </c>
      <c r="T638">
        <v>13123</v>
      </c>
      <c r="U638" t="s">
        <v>2256</v>
      </c>
      <c r="V638" t="s">
        <v>2257</v>
      </c>
      <c r="W638" t="s">
        <v>2258</v>
      </c>
      <c r="X638" t="s">
        <v>2259</v>
      </c>
      <c r="Y638">
        <v>403128</v>
      </c>
      <c r="AA638" t="str">
        <f t="shared" si="36"/>
        <v>2005</v>
      </c>
      <c r="AB638" t="str">
        <f t="shared" si="37"/>
        <v>.0</v>
      </c>
      <c r="AC638" t="str">
        <f t="shared" si="38"/>
        <v>03</v>
      </c>
      <c r="AD638" t="str">
        <f t="shared" si="39"/>
        <v>2005..0.03</v>
      </c>
    </row>
    <row r="639" spans="12:30" x14ac:dyDescent="0.15">
      <c r="L639" t="s">
        <v>2287</v>
      </c>
      <c r="M639" t="s">
        <v>2285</v>
      </c>
      <c r="N639" t="s">
        <v>2286</v>
      </c>
      <c r="O639" t="s">
        <v>324</v>
      </c>
      <c r="P639">
        <v>1</v>
      </c>
      <c r="Q639" t="s">
        <v>3693</v>
      </c>
      <c r="R639">
        <v>40</v>
      </c>
      <c r="S639" t="s">
        <v>281</v>
      </c>
      <c r="T639">
        <v>13123</v>
      </c>
      <c r="U639" t="s">
        <v>2256</v>
      </c>
      <c r="V639" t="s">
        <v>2257</v>
      </c>
      <c r="W639" t="s">
        <v>2258</v>
      </c>
      <c r="X639" t="s">
        <v>2259</v>
      </c>
      <c r="Y639">
        <v>403128</v>
      </c>
      <c r="AA639" t="str">
        <f t="shared" si="36"/>
        <v>2006</v>
      </c>
      <c r="AB639" t="str">
        <f t="shared" si="37"/>
        <v>.0</v>
      </c>
      <c r="AC639" t="str">
        <f t="shared" si="38"/>
        <v>20</v>
      </c>
      <c r="AD639" t="str">
        <f t="shared" si="39"/>
        <v>2006..0.20</v>
      </c>
    </row>
    <row r="640" spans="12:30" x14ac:dyDescent="0.15">
      <c r="L640" t="s">
        <v>2290</v>
      </c>
      <c r="M640" t="s">
        <v>2288</v>
      </c>
      <c r="N640" t="s">
        <v>2289</v>
      </c>
      <c r="O640" t="s">
        <v>324</v>
      </c>
      <c r="P640">
        <v>3</v>
      </c>
      <c r="Q640" t="s">
        <v>3336</v>
      </c>
      <c r="R640">
        <v>40</v>
      </c>
      <c r="S640" t="s">
        <v>281</v>
      </c>
      <c r="T640">
        <v>13123</v>
      </c>
      <c r="U640" t="s">
        <v>2256</v>
      </c>
      <c r="V640" t="s">
        <v>2257</v>
      </c>
      <c r="W640" t="s">
        <v>2258</v>
      </c>
      <c r="X640" t="s">
        <v>2259</v>
      </c>
      <c r="Y640">
        <v>403128</v>
      </c>
      <c r="AA640" t="str">
        <f t="shared" si="36"/>
        <v>2004</v>
      </c>
      <c r="AB640" t="str">
        <f t="shared" si="37"/>
        <v>.0</v>
      </c>
      <c r="AC640" t="str">
        <f t="shared" si="38"/>
        <v>16</v>
      </c>
      <c r="AD640" t="str">
        <f t="shared" si="39"/>
        <v>2004..0.16</v>
      </c>
    </row>
    <row r="641" spans="12:30" x14ac:dyDescent="0.15">
      <c r="L641" t="s">
        <v>2293</v>
      </c>
      <c r="M641" t="s">
        <v>2291</v>
      </c>
      <c r="N641" t="s">
        <v>2292</v>
      </c>
      <c r="O641" t="s">
        <v>324</v>
      </c>
      <c r="P641">
        <v>3</v>
      </c>
      <c r="Q641" t="s">
        <v>3277</v>
      </c>
      <c r="R641">
        <v>40</v>
      </c>
      <c r="S641" t="s">
        <v>281</v>
      </c>
      <c r="T641">
        <v>13123</v>
      </c>
      <c r="U641" t="s">
        <v>2256</v>
      </c>
      <c r="V641" t="s">
        <v>2257</v>
      </c>
      <c r="W641" t="s">
        <v>2258</v>
      </c>
      <c r="X641" t="s">
        <v>2259</v>
      </c>
      <c r="Y641">
        <v>403128</v>
      </c>
      <c r="AA641" t="str">
        <f t="shared" si="36"/>
        <v>2004</v>
      </c>
      <c r="AB641" t="str">
        <f t="shared" si="37"/>
        <v>.0</v>
      </c>
      <c r="AC641" t="str">
        <f t="shared" si="38"/>
        <v>22</v>
      </c>
      <c r="AD641" t="str">
        <f t="shared" si="39"/>
        <v>2004..0.22</v>
      </c>
    </row>
    <row r="642" spans="12:30" x14ac:dyDescent="0.15">
      <c r="L642" t="s">
        <v>2296</v>
      </c>
      <c r="M642" t="s">
        <v>2294</v>
      </c>
      <c r="N642" t="s">
        <v>2295</v>
      </c>
      <c r="O642" t="s">
        <v>324</v>
      </c>
      <c r="P642">
        <v>3</v>
      </c>
      <c r="Q642" t="s">
        <v>3694</v>
      </c>
      <c r="R642">
        <v>40</v>
      </c>
      <c r="S642" t="s">
        <v>281</v>
      </c>
      <c r="T642">
        <v>13123</v>
      </c>
      <c r="U642" t="s">
        <v>2256</v>
      </c>
      <c r="V642" t="s">
        <v>2257</v>
      </c>
      <c r="W642" t="s">
        <v>2258</v>
      </c>
      <c r="X642" t="s">
        <v>2259</v>
      </c>
      <c r="Y642">
        <v>403128</v>
      </c>
      <c r="AA642" t="str">
        <f t="shared" si="36"/>
        <v>2004</v>
      </c>
      <c r="AB642" t="str">
        <f t="shared" si="37"/>
        <v>.0</v>
      </c>
      <c r="AC642" t="str">
        <f t="shared" si="38"/>
        <v>12</v>
      </c>
      <c r="AD642" t="str">
        <f t="shared" si="39"/>
        <v>2004..0.12</v>
      </c>
    </row>
    <row r="643" spans="12:30" x14ac:dyDescent="0.15">
      <c r="L643" t="s">
        <v>2299</v>
      </c>
      <c r="M643" t="s">
        <v>2297</v>
      </c>
      <c r="N643" t="s">
        <v>2298</v>
      </c>
      <c r="O643" t="s">
        <v>324</v>
      </c>
      <c r="P643">
        <v>2</v>
      </c>
      <c r="Q643" t="s">
        <v>3271</v>
      </c>
      <c r="R643">
        <v>40</v>
      </c>
      <c r="S643" t="s">
        <v>281</v>
      </c>
      <c r="T643">
        <v>13123</v>
      </c>
      <c r="U643" t="s">
        <v>2256</v>
      </c>
      <c r="V643" t="s">
        <v>2257</v>
      </c>
      <c r="W643" t="s">
        <v>2258</v>
      </c>
      <c r="X643" t="s">
        <v>2259</v>
      </c>
      <c r="Y643">
        <v>403128</v>
      </c>
      <c r="AA643" t="str">
        <f t="shared" ref="AA643:AA706" si="40">LEFT(Q643,4)</f>
        <v>2005</v>
      </c>
      <c r="AB643" t="str">
        <f t="shared" ref="AB643:AB706" si="41">MID(Q643,5,2)</f>
        <v>.0</v>
      </c>
      <c r="AC643" t="str">
        <f t="shared" ref="AC643:AC706" si="42">RIGHT(Q643,2)</f>
        <v>18</v>
      </c>
      <c r="AD643" t="str">
        <f t="shared" ref="AD643:AD706" si="43">AA643&amp;"."&amp;AB643&amp;"."&amp;AC643</f>
        <v>2005..0.18</v>
      </c>
    </row>
    <row r="644" spans="12:30" x14ac:dyDescent="0.15">
      <c r="L644" t="s">
        <v>2302</v>
      </c>
      <c r="M644" t="s">
        <v>2300</v>
      </c>
      <c r="N644" t="s">
        <v>2301</v>
      </c>
      <c r="O644" t="s">
        <v>280</v>
      </c>
      <c r="P644">
        <v>1</v>
      </c>
      <c r="Q644" t="s">
        <v>3695</v>
      </c>
      <c r="R644">
        <v>40</v>
      </c>
      <c r="S644" t="s">
        <v>281</v>
      </c>
      <c r="T644">
        <v>13123</v>
      </c>
      <c r="U644" t="s">
        <v>2256</v>
      </c>
      <c r="V644" t="s">
        <v>2257</v>
      </c>
      <c r="W644" t="s">
        <v>2258</v>
      </c>
      <c r="X644" t="s">
        <v>2259</v>
      </c>
      <c r="Y644">
        <v>403128</v>
      </c>
      <c r="AA644" t="str">
        <f t="shared" si="40"/>
        <v>2006</v>
      </c>
      <c r="AB644" t="str">
        <f t="shared" si="41"/>
        <v>.0</v>
      </c>
      <c r="AC644" t="str">
        <f t="shared" si="42"/>
        <v>24</v>
      </c>
      <c r="AD644" t="str">
        <f t="shared" si="43"/>
        <v>2006..0.24</v>
      </c>
    </row>
    <row r="645" spans="12:30" x14ac:dyDescent="0.15">
      <c r="L645" t="s">
        <v>2305</v>
      </c>
      <c r="M645" t="s">
        <v>2303</v>
      </c>
      <c r="N645" t="s">
        <v>2304</v>
      </c>
      <c r="O645" t="s">
        <v>324</v>
      </c>
      <c r="P645">
        <v>1</v>
      </c>
      <c r="Q645" t="s">
        <v>3570</v>
      </c>
      <c r="R645">
        <v>40</v>
      </c>
      <c r="S645" t="s">
        <v>281</v>
      </c>
      <c r="T645">
        <v>13123</v>
      </c>
      <c r="U645" t="s">
        <v>2256</v>
      </c>
      <c r="V645" t="s">
        <v>2257</v>
      </c>
      <c r="W645" t="s">
        <v>2258</v>
      </c>
      <c r="X645" t="s">
        <v>2259</v>
      </c>
      <c r="Y645">
        <v>403128</v>
      </c>
      <c r="AA645" t="str">
        <f t="shared" si="40"/>
        <v>2006</v>
      </c>
      <c r="AB645" t="str">
        <f t="shared" si="41"/>
        <v>.0</v>
      </c>
      <c r="AC645" t="str">
        <f t="shared" si="42"/>
        <v>20</v>
      </c>
      <c r="AD645" t="str">
        <f t="shared" si="43"/>
        <v>2006..0.20</v>
      </c>
    </row>
    <row r="646" spans="12:30" x14ac:dyDescent="0.15">
      <c r="L646" t="s">
        <v>2308</v>
      </c>
      <c r="M646" t="s">
        <v>2306</v>
      </c>
      <c r="N646" t="s">
        <v>2307</v>
      </c>
      <c r="O646" t="s">
        <v>280</v>
      </c>
      <c r="P646">
        <v>1</v>
      </c>
      <c r="Q646" t="s">
        <v>3631</v>
      </c>
      <c r="R646">
        <v>40</v>
      </c>
      <c r="S646" t="s">
        <v>281</v>
      </c>
      <c r="T646">
        <v>13123</v>
      </c>
      <c r="U646" t="s">
        <v>2256</v>
      </c>
      <c r="V646" t="s">
        <v>2257</v>
      </c>
      <c r="W646" t="s">
        <v>2258</v>
      </c>
      <c r="X646" t="s">
        <v>2259</v>
      </c>
      <c r="Y646">
        <v>403128</v>
      </c>
      <c r="AA646" t="str">
        <f t="shared" si="40"/>
        <v>2006</v>
      </c>
      <c r="AB646" t="str">
        <f t="shared" si="41"/>
        <v>.0</v>
      </c>
      <c r="AC646" t="str">
        <f t="shared" si="42"/>
        <v>18</v>
      </c>
      <c r="AD646" t="str">
        <f t="shared" si="43"/>
        <v>2006..0.18</v>
      </c>
    </row>
    <row r="647" spans="12:30" x14ac:dyDescent="0.15">
      <c r="L647" t="s">
        <v>2311</v>
      </c>
      <c r="M647" t="s">
        <v>2309</v>
      </c>
      <c r="N647" t="s">
        <v>2310</v>
      </c>
      <c r="O647" t="s">
        <v>324</v>
      </c>
      <c r="P647">
        <v>1</v>
      </c>
      <c r="Q647" t="s">
        <v>3696</v>
      </c>
      <c r="R647">
        <v>40</v>
      </c>
      <c r="S647" t="s">
        <v>281</v>
      </c>
      <c r="T647">
        <v>13123</v>
      </c>
      <c r="U647" t="s">
        <v>2256</v>
      </c>
      <c r="V647" t="s">
        <v>2257</v>
      </c>
      <c r="W647" t="s">
        <v>2258</v>
      </c>
      <c r="X647" t="s">
        <v>2259</v>
      </c>
      <c r="Y647">
        <v>403128</v>
      </c>
      <c r="AA647" t="str">
        <f t="shared" si="40"/>
        <v>2006</v>
      </c>
      <c r="AB647" t="str">
        <f t="shared" si="41"/>
        <v>.0</v>
      </c>
      <c r="AC647" t="str">
        <f t="shared" si="42"/>
        <v>25</v>
      </c>
      <c r="AD647" t="str">
        <f t="shared" si="43"/>
        <v>2006..0.25</v>
      </c>
    </row>
    <row r="648" spans="12:30" x14ac:dyDescent="0.15">
      <c r="L648" t="s">
        <v>2314</v>
      </c>
      <c r="M648" t="s">
        <v>2312</v>
      </c>
      <c r="N648" t="s">
        <v>2313</v>
      </c>
      <c r="O648" t="s">
        <v>280</v>
      </c>
      <c r="P648">
        <v>3</v>
      </c>
      <c r="Q648" t="s">
        <v>3697</v>
      </c>
      <c r="R648">
        <v>40</v>
      </c>
      <c r="S648" t="s">
        <v>281</v>
      </c>
      <c r="T648">
        <v>13123</v>
      </c>
      <c r="U648" t="s">
        <v>2256</v>
      </c>
      <c r="V648" t="s">
        <v>2257</v>
      </c>
      <c r="W648" t="s">
        <v>2258</v>
      </c>
      <c r="X648" t="s">
        <v>2259</v>
      </c>
      <c r="Y648">
        <v>403128</v>
      </c>
      <c r="AA648" t="str">
        <f t="shared" si="40"/>
        <v>2004</v>
      </c>
      <c r="AB648" t="str">
        <f t="shared" si="41"/>
        <v>.0</v>
      </c>
      <c r="AC648" t="str">
        <f t="shared" si="42"/>
        <v>21</v>
      </c>
      <c r="AD648" t="str">
        <f t="shared" si="43"/>
        <v>2004..0.21</v>
      </c>
    </row>
    <row r="649" spans="12:30" x14ac:dyDescent="0.15">
      <c r="L649" t="s">
        <v>2317</v>
      </c>
      <c r="M649" t="s">
        <v>2315</v>
      </c>
      <c r="N649" t="s">
        <v>2316</v>
      </c>
      <c r="O649" t="s">
        <v>280</v>
      </c>
      <c r="P649">
        <v>1</v>
      </c>
      <c r="Q649" t="s">
        <v>3643</v>
      </c>
      <c r="R649">
        <v>40</v>
      </c>
      <c r="S649" t="s">
        <v>281</v>
      </c>
      <c r="T649">
        <v>13123</v>
      </c>
      <c r="U649" t="s">
        <v>2256</v>
      </c>
      <c r="V649" t="s">
        <v>2257</v>
      </c>
      <c r="W649" t="s">
        <v>2258</v>
      </c>
      <c r="X649" t="s">
        <v>2259</v>
      </c>
      <c r="Y649">
        <v>403128</v>
      </c>
      <c r="AA649" t="str">
        <f t="shared" si="40"/>
        <v>2007</v>
      </c>
      <c r="AB649" t="str">
        <f t="shared" si="41"/>
        <v>.0</v>
      </c>
      <c r="AC649" t="str">
        <f t="shared" si="42"/>
        <v>27</v>
      </c>
      <c r="AD649" t="str">
        <f t="shared" si="43"/>
        <v>2007..0.27</v>
      </c>
    </row>
    <row r="650" spans="12:30" x14ac:dyDescent="0.15">
      <c r="L650" t="s">
        <v>2320</v>
      </c>
      <c r="M650" t="s">
        <v>2318</v>
      </c>
      <c r="N650" t="s">
        <v>2319</v>
      </c>
      <c r="O650" t="s">
        <v>324</v>
      </c>
      <c r="P650">
        <v>1</v>
      </c>
      <c r="Q650" t="s">
        <v>3496</v>
      </c>
      <c r="R650">
        <v>40</v>
      </c>
      <c r="S650" t="s">
        <v>281</v>
      </c>
      <c r="T650">
        <v>13123</v>
      </c>
      <c r="U650" t="s">
        <v>2256</v>
      </c>
      <c r="V650" t="s">
        <v>2257</v>
      </c>
      <c r="W650" t="s">
        <v>2258</v>
      </c>
      <c r="X650" t="s">
        <v>2259</v>
      </c>
      <c r="Y650">
        <v>403128</v>
      </c>
      <c r="AA650" t="str">
        <f t="shared" si="40"/>
        <v>2006</v>
      </c>
      <c r="AB650" t="str">
        <f t="shared" si="41"/>
        <v>.0</v>
      </c>
      <c r="AC650" t="str">
        <f t="shared" si="42"/>
        <v>22</v>
      </c>
      <c r="AD650" t="str">
        <f t="shared" si="43"/>
        <v>2006..0.22</v>
      </c>
    </row>
    <row r="651" spans="12:30" x14ac:dyDescent="0.15">
      <c r="L651" t="s">
        <v>2323</v>
      </c>
      <c r="M651" t="s">
        <v>2321</v>
      </c>
      <c r="N651" t="s">
        <v>2322</v>
      </c>
      <c r="O651" t="s">
        <v>324</v>
      </c>
      <c r="P651">
        <v>3</v>
      </c>
      <c r="Q651" t="s">
        <v>3698</v>
      </c>
      <c r="R651">
        <v>40</v>
      </c>
      <c r="S651" t="s">
        <v>281</v>
      </c>
      <c r="T651">
        <v>13123</v>
      </c>
      <c r="U651" t="s">
        <v>2256</v>
      </c>
      <c r="V651" t="s">
        <v>2257</v>
      </c>
      <c r="W651" t="s">
        <v>2258</v>
      </c>
      <c r="X651" t="s">
        <v>2259</v>
      </c>
      <c r="Y651">
        <v>403128</v>
      </c>
      <c r="AA651" t="str">
        <f t="shared" si="40"/>
        <v>2005</v>
      </c>
      <c r="AB651" t="str">
        <f t="shared" si="41"/>
        <v>.0</v>
      </c>
      <c r="AC651" t="str">
        <f t="shared" si="42"/>
        <v>11</v>
      </c>
      <c r="AD651" t="str">
        <f t="shared" si="43"/>
        <v>2005..0.11</v>
      </c>
    </row>
    <row r="652" spans="12:30" x14ac:dyDescent="0.15">
      <c r="L652" t="s">
        <v>2326</v>
      </c>
      <c r="M652" t="s">
        <v>2324</v>
      </c>
      <c r="N652" t="s">
        <v>2325</v>
      </c>
      <c r="O652" t="s">
        <v>324</v>
      </c>
      <c r="P652">
        <v>1</v>
      </c>
      <c r="Q652" t="s">
        <v>3563</v>
      </c>
      <c r="R652">
        <v>40</v>
      </c>
      <c r="S652" t="s">
        <v>281</v>
      </c>
      <c r="T652">
        <v>13123</v>
      </c>
      <c r="U652" t="s">
        <v>2256</v>
      </c>
      <c r="V652" t="s">
        <v>2257</v>
      </c>
      <c r="W652" t="s">
        <v>2258</v>
      </c>
      <c r="X652" t="s">
        <v>2259</v>
      </c>
      <c r="Y652">
        <v>403128</v>
      </c>
      <c r="AA652" t="str">
        <f t="shared" si="40"/>
        <v>2007</v>
      </c>
      <c r="AB652" t="str">
        <f t="shared" si="41"/>
        <v>.0</v>
      </c>
      <c r="AC652" t="str">
        <f t="shared" si="42"/>
        <v>12</v>
      </c>
      <c r="AD652" t="str">
        <f t="shared" si="43"/>
        <v>2007..0.12</v>
      </c>
    </row>
    <row r="653" spans="12:30" x14ac:dyDescent="0.15">
      <c r="L653" t="s">
        <v>2329</v>
      </c>
      <c r="M653" t="s">
        <v>2327</v>
      </c>
      <c r="N653" t="s">
        <v>2328</v>
      </c>
      <c r="O653" t="s">
        <v>324</v>
      </c>
      <c r="P653">
        <v>2</v>
      </c>
      <c r="Q653" t="s">
        <v>3382</v>
      </c>
      <c r="R653">
        <v>40</v>
      </c>
      <c r="S653" t="s">
        <v>281</v>
      </c>
      <c r="T653">
        <v>13123</v>
      </c>
      <c r="U653" t="s">
        <v>2256</v>
      </c>
      <c r="V653" t="s">
        <v>2257</v>
      </c>
      <c r="W653" t="s">
        <v>2258</v>
      </c>
      <c r="X653" t="s">
        <v>2259</v>
      </c>
      <c r="Y653">
        <v>403128</v>
      </c>
      <c r="AA653" t="str">
        <f t="shared" si="40"/>
        <v>2005</v>
      </c>
      <c r="AB653" t="str">
        <f t="shared" si="41"/>
        <v>.0</v>
      </c>
      <c r="AC653" t="str">
        <f t="shared" si="42"/>
        <v>23</v>
      </c>
      <c r="AD653" t="str">
        <f t="shared" si="43"/>
        <v>2005..0.23</v>
      </c>
    </row>
    <row r="654" spans="12:30" x14ac:dyDescent="0.15">
      <c r="L654" t="s">
        <v>2336</v>
      </c>
      <c r="M654" t="s">
        <v>2330</v>
      </c>
      <c r="N654" t="s">
        <v>2331</v>
      </c>
      <c r="O654" t="s">
        <v>324</v>
      </c>
      <c r="P654">
        <v>1</v>
      </c>
      <c r="Q654" t="s">
        <v>3310</v>
      </c>
      <c r="R654">
        <v>40</v>
      </c>
      <c r="S654" t="s">
        <v>281</v>
      </c>
      <c r="T654">
        <v>13116</v>
      </c>
      <c r="U654" t="s">
        <v>2332</v>
      </c>
      <c r="V654" t="s">
        <v>2333</v>
      </c>
      <c r="W654" t="s">
        <v>2334</v>
      </c>
      <c r="X654" t="s">
        <v>2335</v>
      </c>
      <c r="Y654">
        <v>403231</v>
      </c>
      <c r="AA654" t="str">
        <f t="shared" si="40"/>
        <v>2006</v>
      </c>
      <c r="AB654" t="str">
        <f t="shared" si="41"/>
        <v>.0</v>
      </c>
      <c r="AC654" t="str">
        <f t="shared" si="42"/>
        <v>19</v>
      </c>
      <c r="AD654" t="str">
        <f t="shared" si="43"/>
        <v>2006..0.19</v>
      </c>
    </row>
    <row r="655" spans="12:30" x14ac:dyDescent="0.15">
      <c r="L655" t="s">
        <v>2339</v>
      </c>
      <c r="M655" t="s">
        <v>2337</v>
      </c>
      <c r="N655" t="s">
        <v>2338</v>
      </c>
      <c r="O655" t="s">
        <v>324</v>
      </c>
      <c r="P655">
        <v>1</v>
      </c>
      <c r="Q655" t="s">
        <v>3536</v>
      </c>
      <c r="R655">
        <v>40</v>
      </c>
      <c r="S655" t="s">
        <v>281</v>
      </c>
      <c r="T655">
        <v>13116</v>
      </c>
      <c r="U655" t="s">
        <v>2332</v>
      </c>
      <c r="V655" t="s">
        <v>2333</v>
      </c>
      <c r="W655" t="s">
        <v>2334</v>
      </c>
      <c r="X655" t="s">
        <v>2335</v>
      </c>
      <c r="Y655">
        <v>403231</v>
      </c>
      <c r="AA655" t="str">
        <f t="shared" si="40"/>
        <v>2006</v>
      </c>
      <c r="AB655" t="str">
        <f t="shared" si="41"/>
        <v>.0</v>
      </c>
      <c r="AC655" t="str">
        <f t="shared" si="42"/>
        <v>01</v>
      </c>
      <c r="AD655" t="str">
        <f t="shared" si="43"/>
        <v>2006..0.01</v>
      </c>
    </row>
    <row r="656" spans="12:30" x14ac:dyDescent="0.15">
      <c r="L656" t="s">
        <v>2342</v>
      </c>
      <c r="M656" t="s">
        <v>2340</v>
      </c>
      <c r="N656" t="s">
        <v>2341</v>
      </c>
      <c r="O656" t="s">
        <v>324</v>
      </c>
      <c r="P656">
        <v>3</v>
      </c>
      <c r="Q656" t="s">
        <v>3699</v>
      </c>
      <c r="R656">
        <v>40</v>
      </c>
      <c r="S656" t="s">
        <v>281</v>
      </c>
      <c r="T656">
        <v>13116</v>
      </c>
      <c r="U656" t="s">
        <v>2332</v>
      </c>
      <c r="V656" t="s">
        <v>2333</v>
      </c>
      <c r="W656" t="s">
        <v>2334</v>
      </c>
      <c r="X656" t="s">
        <v>2335</v>
      </c>
      <c r="Y656">
        <v>403231</v>
      </c>
      <c r="AA656" t="str">
        <f t="shared" si="40"/>
        <v>2004</v>
      </c>
      <c r="AB656" t="str">
        <f t="shared" si="41"/>
        <v>.0</v>
      </c>
      <c r="AC656" t="str">
        <f t="shared" si="42"/>
        <v>14</v>
      </c>
      <c r="AD656" t="str">
        <f t="shared" si="43"/>
        <v>2004..0.14</v>
      </c>
    </row>
    <row r="657" spans="12:30" x14ac:dyDescent="0.15">
      <c r="L657" t="s">
        <v>2345</v>
      </c>
      <c r="M657" t="s">
        <v>2343</v>
      </c>
      <c r="N657" t="s">
        <v>2344</v>
      </c>
      <c r="O657" t="s">
        <v>324</v>
      </c>
      <c r="P657">
        <v>3</v>
      </c>
      <c r="Q657" t="s">
        <v>3700</v>
      </c>
      <c r="R657">
        <v>40</v>
      </c>
      <c r="S657" t="s">
        <v>281</v>
      </c>
      <c r="T657">
        <v>13116</v>
      </c>
      <c r="U657" t="s">
        <v>2332</v>
      </c>
      <c r="V657" t="s">
        <v>2333</v>
      </c>
      <c r="W657" t="s">
        <v>2334</v>
      </c>
      <c r="X657" t="s">
        <v>2335</v>
      </c>
      <c r="Y657">
        <v>403231</v>
      </c>
      <c r="AA657" t="str">
        <f t="shared" si="40"/>
        <v>2005</v>
      </c>
      <c r="AB657" t="str">
        <f t="shared" si="41"/>
        <v>.0</v>
      </c>
      <c r="AC657" t="str">
        <f t="shared" si="42"/>
        <v>14</v>
      </c>
      <c r="AD657" t="str">
        <f t="shared" si="43"/>
        <v>2005..0.14</v>
      </c>
    </row>
    <row r="658" spans="12:30" x14ac:dyDescent="0.15">
      <c r="L658" t="s">
        <v>2348</v>
      </c>
      <c r="M658" t="s">
        <v>2346</v>
      </c>
      <c r="N658" t="s">
        <v>2347</v>
      </c>
      <c r="O658" t="s">
        <v>324</v>
      </c>
      <c r="P658">
        <v>1</v>
      </c>
      <c r="Q658" t="s">
        <v>3633</v>
      </c>
      <c r="R658">
        <v>40</v>
      </c>
      <c r="S658" t="s">
        <v>281</v>
      </c>
      <c r="T658">
        <v>13116</v>
      </c>
      <c r="U658" t="s">
        <v>2332</v>
      </c>
      <c r="V658" t="s">
        <v>2333</v>
      </c>
      <c r="W658" t="s">
        <v>2334</v>
      </c>
      <c r="X658" t="s">
        <v>2335</v>
      </c>
      <c r="Y658">
        <v>403231</v>
      </c>
      <c r="AA658" t="str">
        <f t="shared" si="40"/>
        <v>2007</v>
      </c>
      <c r="AB658" t="str">
        <f t="shared" si="41"/>
        <v>.0</v>
      </c>
      <c r="AC658" t="str">
        <f t="shared" si="42"/>
        <v>22</v>
      </c>
      <c r="AD658" t="str">
        <f t="shared" si="43"/>
        <v>2007..0.22</v>
      </c>
    </row>
    <row r="659" spans="12:30" x14ac:dyDescent="0.15">
      <c r="L659" t="s">
        <v>2351</v>
      </c>
      <c r="M659" t="s">
        <v>2349</v>
      </c>
      <c r="N659" t="s">
        <v>2350</v>
      </c>
      <c r="O659" t="s">
        <v>324</v>
      </c>
      <c r="P659">
        <v>3</v>
      </c>
      <c r="Q659" t="s">
        <v>3701</v>
      </c>
      <c r="R659">
        <v>40</v>
      </c>
      <c r="S659" t="s">
        <v>281</v>
      </c>
      <c r="T659">
        <v>13116</v>
      </c>
      <c r="U659" t="s">
        <v>2332</v>
      </c>
      <c r="V659" t="s">
        <v>2333</v>
      </c>
      <c r="W659" t="s">
        <v>2334</v>
      </c>
      <c r="X659" t="s">
        <v>2335</v>
      </c>
      <c r="Y659">
        <v>403231</v>
      </c>
      <c r="AA659" t="str">
        <f t="shared" si="40"/>
        <v>2004</v>
      </c>
      <c r="AB659" t="str">
        <f t="shared" si="41"/>
        <v>.0</v>
      </c>
      <c r="AC659" t="str">
        <f t="shared" si="42"/>
        <v>06</v>
      </c>
      <c r="AD659" t="str">
        <f t="shared" si="43"/>
        <v>2004..0.06</v>
      </c>
    </row>
    <row r="660" spans="12:30" x14ac:dyDescent="0.15">
      <c r="L660" t="s">
        <v>2354</v>
      </c>
      <c r="M660" t="s">
        <v>2352</v>
      </c>
      <c r="N660" t="s">
        <v>2353</v>
      </c>
      <c r="O660" t="s">
        <v>324</v>
      </c>
      <c r="P660">
        <v>1</v>
      </c>
      <c r="Q660" t="s">
        <v>3702</v>
      </c>
      <c r="R660">
        <v>40</v>
      </c>
      <c r="S660" t="s">
        <v>281</v>
      </c>
      <c r="T660">
        <v>13116</v>
      </c>
      <c r="U660" t="s">
        <v>2332</v>
      </c>
      <c r="V660" t="s">
        <v>2333</v>
      </c>
      <c r="W660" t="s">
        <v>2334</v>
      </c>
      <c r="X660" t="s">
        <v>2335</v>
      </c>
      <c r="Y660">
        <v>403231</v>
      </c>
      <c r="AA660" t="str">
        <f t="shared" si="40"/>
        <v>2007</v>
      </c>
      <c r="AB660" t="str">
        <f t="shared" si="41"/>
        <v>.0</v>
      </c>
      <c r="AC660" t="str">
        <f t="shared" si="42"/>
        <v>06</v>
      </c>
      <c r="AD660" t="str">
        <f t="shared" si="43"/>
        <v>2007..0.06</v>
      </c>
    </row>
    <row r="661" spans="12:30" x14ac:dyDescent="0.15">
      <c r="L661" t="s">
        <v>2357</v>
      </c>
      <c r="M661" t="s">
        <v>2355</v>
      </c>
      <c r="N661" t="s">
        <v>2356</v>
      </c>
      <c r="O661" t="s">
        <v>324</v>
      </c>
      <c r="P661">
        <v>3</v>
      </c>
      <c r="Q661" t="s">
        <v>3703</v>
      </c>
      <c r="R661">
        <v>40</v>
      </c>
      <c r="S661" t="s">
        <v>281</v>
      </c>
      <c r="T661">
        <v>13116</v>
      </c>
      <c r="U661" t="s">
        <v>2332</v>
      </c>
      <c r="V661" t="s">
        <v>2333</v>
      </c>
      <c r="W661" t="s">
        <v>2334</v>
      </c>
      <c r="X661" t="s">
        <v>2335</v>
      </c>
      <c r="Y661">
        <v>403231</v>
      </c>
      <c r="AA661" t="str">
        <f t="shared" si="40"/>
        <v>2004</v>
      </c>
      <c r="AB661" t="str">
        <f t="shared" si="41"/>
        <v>.0</v>
      </c>
      <c r="AC661" t="str">
        <f t="shared" si="42"/>
        <v>21</v>
      </c>
      <c r="AD661" t="str">
        <f t="shared" si="43"/>
        <v>2004..0.21</v>
      </c>
    </row>
    <row r="662" spans="12:30" x14ac:dyDescent="0.15">
      <c r="L662" t="s">
        <v>2360</v>
      </c>
      <c r="M662" t="s">
        <v>2358</v>
      </c>
      <c r="N662" t="s">
        <v>2359</v>
      </c>
      <c r="O662" t="s">
        <v>324</v>
      </c>
      <c r="P662">
        <v>1</v>
      </c>
      <c r="Q662" t="s">
        <v>3525</v>
      </c>
      <c r="R662">
        <v>40</v>
      </c>
      <c r="S662" t="s">
        <v>281</v>
      </c>
      <c r="T662">
        <v>13116</v>
      </c>
      <c r="U662" t="s">
        <v>2332</v>
      </c>
      <c r="V662" t="s">
        <v>2333</v>
      </c>
      <c r="W662" t="s">
        <v>2334</v>
      </c>
      <c r="X662" t="s">
        <v>2335</v>
      </c>
      <c r="Y662">
        <v>403231</v>
      </c>
      <c r="AA662" t="str">
        <f t="shared" si="40"/>
        <v>2006</v>
      </c>
      <c r="AB662" t="str">
        <f t="shared" si="41"/>
        <v>.0</v>
      </c>
      <c r="AC662" t="str">
        <f t="shared" si="42"/>
        <v>04</v>
      </c>
      <c r="AD662" t="str">
        <f t="shared" si="43"/>
        <v>2006..0.04</v>
      </c>
    </row>
    <row r="663" spans="12:30" x14ac:dyDescent="0.15">
      <c r="L663" t="s">
        <v>2363</v>
      </c>
      <c r="M663" t="s">
        <v>2361</v>
      </c>
      <c r="N663" t="s">
        <v>2362</v>
      </c>
      <c r="O663" t="s">
        <v>324</v>
      </c>
      <c r="P663">
        <v>1</v>
      </c>
      <c r="Q663" t="s">
        <v>3355</v>
      </c>
      <c r="R663">
        <v>40</v>
      </c>
      <c r="S663" t="s">
        <v>281</v>
      </c>
      <c r="T663">
        <v>13116</v>
      </c>
      <c r="U663" t="s">
        <v>2332</v>
      </c>
      <c r="V663" t="s">
        <v>2333</v>
      </c>
      <c r="W663" t="s">
        <v>2334</v>
      </c>
      <c r="X663" t="s">
        <v>2335</v>
      </c>
      <c r="Y663">
        <v>403231</v>
      </c>
      <c r="AA663" t="str">
        <f t="shared" si="40"/>
        <v>2007</v>
      </c>
      <c r="AB663" t="str">
        <f t="shared" si="41"/>
        <v>.0</v>
      </c>
      <c r="AC663" t="str">
        <f t="shared" si="42"/>
        <v>21</v>
      </c>
      <c r="AD663" t="str">
        <f t="shared" si="43"/>
        <v>2007..0.21</v>
      </c>
    </row>
    <row r="664" spans="12:30" x14ac:dyDescent="0.15">
      <c r="L664" t="s">
        <v>2366</v>
      </c>
      <c r="M664" t="s">
        <v>2364</v>
      </c>
      <c r="N664" t="s">
        <v>2365</v>
      </c>
      <c r="O664" t="s">
        <v>324</v>
      </c>
      <c r="P664">
        <v>3</v>
      </c>
      <c r="Q664" t="s">
        <v>3704</v>
      </c>
      <c r="R664">
        <v>40</v>
      </c>
      <c r="S664" t="s">
        <v>281</v>
      </c>
      <c r="T664">
        <v>13116</v>
      </c>
      <c r="U664" t="s">
        <v>2332</v>
      </c>
      <c r="V664" t="s">
        <v>2333</v>
      </c>
      <c r="W664" t="s">
        <v>2334</v>
      </c>
      <c r="X664" t="s">
        <v>2335</v>
      </c>
      <c r="Y664">
        <v>403231</v>
      </c>
      <c r="AA664" t="str">
        <f t="shared" si="40"/>
        <v>2004</v>
      </c>
      <c r="AB664" t="str">
        <f t="shared" si="41"/>
        <v>.0</v>
      </c>
      <c r="AC664" t="str">
        <f t="shared" si="42"/>
        <v>01</v>
      </c>
      <c r="AD664" t="str">
        <f t="shared" si="43"/>
        <v>2004..0.01</v>
      </c>
    </row>
    <row r="665" spans="12:30" x14ac:dyDescent="0.15">
      <c r="L665" t="s">
        <v>2369</v>
      </c>
      <c r="M665" t="s">
        <v>2367</v>
      </c>
      <c r="N665" t="s">
        <v>2368</v>
      </c>
      <c r="O665" t="s">
        <v>324</v>
      </c>
      <c r="P665">
        <v>3</v>
      </c>
      <c r="Q665" t="s">
        <v>3704</v>
      </c>
      <c r="R665">
        <v>40</v>
      </c>
      <c r="S665" t="s">
        <v>281</v>
      </c>
      <c r="T665">
        <v>13116</v>
      </c>
      <c r="U665" t="s">
        <v>2332</v>
      </c>
      <c r="V665" t="s">
        <v>2333</v>
      </c>
      <c r="W665" t="s">
        <v>2334</v>
      </c>
      <c r="X665" t="s">
        <v>2335</v>
      </c>
      <c r="Y665">
        <v>403231</v>
      </c>
      <c r="AA665" t="str">
        <f t="shared" si="40"/>
        <v>2004</v>
      </c>
      <c r="AB665" t="str">
        <f t="shared" si="41"/>
        <v>.0</v>
      </c>
      <c r="AC665" t="str">
        <f t="shared" si="42"/>
        <v>01</v>
      </c>
      <c r="AD665" t="str">
        <f t="shared" si="43"/>
        <v>2004..0.01</v>
      </c>
    </row>
    <row r="666" spans="12:30" x14ac:dyDescent="0.15">
      <c r="L666" t="s">
        <v>2372</v>
      </c>
      <c r="M666" t="s">
        <v>2370</v>
      </c>
      <c r="N666" t="s">
        <v>2371</v>
      </c>
      <c r="O666" t="s">
        <v>324</v>
      </c>
      <c r="P666">
        <v>3</v>
      </c>
      <c r="Q666" t="s">
        <v>3681</v>
      </c>
      <c r="R666">
        <v>40</v>
      </c>
      <c r="S666" t="s">
        <v>281</v>
      </c>
      <c r="T666">
        <v>13116</v>
      </c>
      <c r="U666" t="s">
        <v>2332</v>
      </c>
      <c r="V666" t="s">
        <v>2333</v>
      </c>
      <c r="W666" t="s">
        <v>2334</v>
      </c>
      <c r="X666" t="s">
        <v>2335</v>
      </c>
      <c r="Y666">
        <v>403231</v>
      </c>
      <c r="AA666" t="str">
        <f t="shared" si="40"/>
        <v>2004</v>
      </c>
      <c r="AB666" t="str">
        <f t="shared" si="41"/>
        <v>.0</v>
      </c>
      <c r="AC666" t="str">
        <f t="shared" si="42"/>
        <v>20</v>
      </c>
      <c r="AD666" t="str">
        <f t="shared" si="43"/>
        <v>2004..0.20</v>
      </c>
    </row>
    <row r="667" spans="12:30" x14ac:dyDescent="0.15">
      <c r="L667" t="s">
        <v>2375</v>
      </c>
      <c r="M667" t="s">
        <v>2373</v>
      </c>
      <c r="N667" t="s">
        <v>2374</v>
      </c>
      <c r="O667" t="s">
        <v>324</v>
      </c>
      <c r="P667">
        <v>3</v>
      </c>
      <c r="Q667" t="s">
        <v>3705</v>
      </c>
      <c r="R667">
        <v>40</v>
      </c>
      <c r="S667" t="s">
        <v>281</v>
      </c>
      <c r="T667">
        <v>13116</v>
      </c>
      <c r="U667" t="s">
        <v>2332</v>
      </c>
      <c r="V667" t="s">
        <v>2333</v>
      </c>
      <c r="W667" t="s">
        <v>2334</v>
      </c>
      <c r="X667" t="s">
        <v>2335</v>
      </c>
      <c r="Y667">
        <v>403231</v>
      </c>
      <c r="AA667" t="str">
        <f t="shared" si="40"/>
        <v>2004</v>
      </c>
      <c r="AB667" t="str">
        <f t="shared" si="41"/>
        <v>.0</v>
      </c>
      <c r="AC667" t="str">
        <f t="shared" si="42"/>
        <v>26</v>
      </c>
      <c r="AD667" t="str">
        <f t="shared" si="43"/>
        <v>2004..0.26</v>
      </c>
    </row>
    <row r="668" spans="12:30" x14ac:dyDescent="0.15">
      <c r="L668" t="s">
        <v>2378</v>
      </c>
      <c r="M668" t="s">
        <v>2376</v>
      </c>
      <c r="N668" t="s">
        <v>2377</v>
      </c>
      <c r="O668" t="s">
        <v>324</v>
      </c>
      <c r="P668">
        <v>1</v>
      </c>
      <c r="Q668" t="s">
        <v>3706</v>
      </c>
      <c r="R668">
        <v>40</v>
      </c>
      <c r="S668" t="s">
        <v>281</v>
      </c>
      <c r="T668">
        <v>13116</v>
      </c>
      <c r="U668" t="s">
        <v>2332</v>
      </c>
      <c r="V668" t="s">
        <v>2333</v>
      </c>
      <c r="W668" t="s">
        <v>2334</v>
      </c>
      <c r="X668" t="s">
        <v>2335</v>
      </c>
      <c r="Y668">
        <v>403231</v>
      </c>
      <c r="AA668" t="str">
        <f t="shared" si="40"/>
        <v>2007</v>
      </c>
      <c r="AB668" t="str">
        <f t="shared" si="41"/>
        <v>.0</v>
      </c>
      <c r="AC668" t="str">
        <f t="shared" si="42"/>
        <v>01</v>
      </c>
      <c r="AD668" t="str">
        <f t="shared" si="43"/>
        <v>2007..0.01</v>
      </c>
    </row>
    <row r="669" spans="12:30" x14ac:dyDescent="0.15">
      <c r="L669" t="s">
        <v>2381</v>
      </c>
      <c r="M669" t="s">
        <v>2379</v>
      </c>
      <c r="N669" t="s">
        <v>2380</v>
      </c>
      <c r="O669" t="s">
        <v>324</v>
      </c>
      <c r="P669">
        <v>3</v>
      </c>
      <c r="Q669" t="s">
        <v>3445</v>
      </c>
      <c r="R669">
        <v>40</v>
      </c>
      <c r="S669" t="s">
        <v>281</v>
      </c>
      <c r="T669">
        <v>13116</v>
      </c>
      <c r="U669" t="s">
        <v>2332</v>
      </c>
      <c r="V669" t="s">
        <v>2333</v>
      </c>
      <c r="W669" t="s">
        <v>2334</v>
      </c>
      <c r="X669" t="s">
        <v>2335</v>
      </c>
      <c r="Y669">
        <v>403231</v>
      </c>
      <c r="AA669" t="str">
        <f t="shared" si="40"/>
        <v>2004</v>
      </c>
      <c r="AB669" t="str">
        <f t="shared" si="41"/>
        <v>.1</v>
      </c>
      <c r="AC669" t="str">
        <f t="shared" si="42"/>
        <v>16</v>
      </c>
      <c r="AD669" t="str">
        <f t="shared" si="43"/>
        <v>2004..1.16</v>
      </c>
    </row>
    <row r="670" spans="12:30" x14ac:dyDescent="0.15">
      <c r="L670" t="s">
        <v>2384</v>
      </c>
      <c r="M670" t="s">
        <v>2382</v>
      </c>
      <c r="N670" t="s">
        <v>2383</v>
      </c>
      <c r="O670" t="s">
        <v>324</v>
      </c>
      <c r="P670">
        <v>3</v>
      </c>
      <c r="Q670" t="s">
        <v>3333</v>
      </c>
      <c r="R670">
        <v>40</v>
      </c>
      <c r="S670" t="s">
        <v>281</v>
      </c>
      <c r="T670">
        <v>13116</v>
      </c>
      <c r="U670" t="s">
        <v>2332</v>
      </c>
      <c r="V670" t="s">
        <v>2333</v>
      </c>
      <c r="W670" t="s">
        <v>2334</v>
      </c>
      <c r="X670" t="s">
        <v>2335</v>
      </c>
      <c r="Y670">
        <v>403231</v>
      </c>
      <c r="AA670" t="str">
        <f t="shared" si="40"/>
        <v>2004</v>
      </c>
      <c r="AB670" t="str">
        <f t="shared" si="41"/>
        <v>.0</v>
      </c>
      <c r="AC670" t="str">
        <f t="shared" si="42"/>
        <v>23</v>
      </c>
      <c r="AD670" t="str">
        <f t="shared" si="43"/>
        <v>2004..0.23</v>
      </c>
    </row>
    <row r="671" spans="12:30" x14ac:dyDescent="0.15">
      <c r="L671" t="s">
        <v>2387</v>
      </c>
      <c r="M671" t="s">
        <v>2385</v>
      </c>
      <c r="N671" t="s">
        <v>2386</v>
      </c>
      <c r="O671" t="s">
        <v>324</v>
      </c>
      <c r="P671">
        <v>1</v>
      </c>
      <c r="Q671" t="s">
        <v>3664</v>
      </c>
      <c r="R671">
        <v>40</v>
      </c>
      <c r="S671" t="s">
        <v>281</v>
      </c>
      <c r="T671">
        <v>13116</v>
      </c>
      <c r="U671" t="s">
        <v>2332</v>
      </c>
      <c r="V671" t="s">
        <v>2333</v>
      </c>
      <c r="W671" t="s">
        <v>2334</v>
      </c>
      <c r="X671" t="s">
        <v>2335</v>
      </c>
      <c r="Y671">
        <v>403231</v>
      </c>
      <c r="AA671" t="str">
        <f t="shared" si="40"/>
        <v>2006</v>
      </c>
      <c r="AB671" t="str">
        <f t="shared" si="41"/>
        <v>.1</v>
      </c>
      <c r="AC671" t="str">
        <f t="shared" si="42"/>
        <v>14</v>
      </c>
      <c r="AD671" t="str">
        <f t="shared" si="43"/>
        <v>2006..1.14</v>
      </c>
    </row>
    <row r="672" spans="12:30" x14ac:dyDescent="0.15">
      <c r="L672" t="s">
        <v>2390</v>
      </c>
      <c r="M672" t="s">
        <v>2388</v>
      </c>
      <c r="N672" t="s">
        <v>2389</v>
      </c>
      <c r="O672" t="s">
        <v>324</v>
      </c>
      <c r="P672">
        <v>3</v>
      </c>
      <c r="Q672" t="s">
        <v>3707</v>
      </c>
      <c r="R672">
        <v>40</v>
      </c>
      <c r="S672" t="s">
        <v>281</v>
      </c>
      <c r="T672">
        <v>13116</v>
      </c>
      <c r="U672" t="s">
        <v>2332</v>
      </c>
      <c r="V672" t="s">
        <v>2333</v>
      </c>
      <c r="W672" t="s">
        <v>2334</v>
      </c>
      <c r="X672" t="s">
        <v>2335</v>
      </c>
      <c r="Y672">
        <v>403231</v>
      </c>
      <c r="AA672" t="str">
        <f t="shared" si="40"/>
        <v>2004</v>
      </c>
      <c r="AB672" t="str">
        <f t="shared" si="41"/>
        <v>.0</v>
      </c>
      <c r="AC672" t="str">
        <f t="shared" si="42"/>
        <v>20</v>
      </c>
      <c r="AD672" t="str">
        <f t="shared" si="43"/>
        <v>2004..0.20</v>
      </c>
    </row>
    <row r="673" spans="12:30" x14ac:dyDescent="0.15">
      <c r="L673" t="s">
        <v>2397</v>
      </c>
      <c r="M673" t="s">
        <v>2391</v>
      </c>
      <c r="N673" t="s">
        <v>2392</v>
      </c>
      <c r="O673" t="s">
        <v>280</v>
      </c>
      <c r="P673">
        <v>3</v>
      </c>
      <c r="Q673" t="s">
        <v>3359</v>
      </c>
      <c r="R673">
        <v>40</v>
      </c>
      <c r="S673" t="s">
        <v>281</v>
      </c>
      <c r="T673">
        <v>13114</v>
      </c>
      <c r="U673" t="s">
        <v>2393</v>
      </c>
      <c r="V673" t="s">
        <v>2394</v>
      </c>
      <c r="W673" t="s">
        <v>2395</v>
      </c>
      <c r="X673" t="s">
        <v>2396</v>
      </c>
      <c r="Y673">
        <v>403119</v>
      </c>
      <c r="AA673" t="str">
        <f t="shared" si="40"/>
        <v>2004</v>
      </c>
      <c r="AB673" t="str">
        <f t="shared" si="41"/>
        <v>.1</v>
      </c>
      <c r="AC673" t="str">
        <f t="shared" si="42"/>
        <v>04</v>
      </c>
      <c r="AD673" t="str">
        <f t="shared" si="43"/>
        <v>2004..1.04</v>
      </c>
    </row>
    <row r="674" spans="12:30" x14ac:dyDescent="0.15">
      <c r="L674" t="s">
        <v>2400</v>
      </c>
      <c r="M674" t="s">
        <v>2398</v>
      </c>
      <c r="N674" t="s">
        <v>2399</v>
      </c>
      <c r="O674" t="s">
        <v>324</v>
      </c>
      <c r="P674">
        <v>1</v>
      </c>
      <c r="Q674" t="s">
        <v>3708</v>
      </c>
      <c r="R674">
        <v>40</v>
      </c>
      <c r="S674" t="s">
        <v>281</v>
      </c>
      <c r="T674">
        <v>13114</v>
      </c>
      <c r="U674" t="s">
        <v>2393</v>
      </c>
      <c r="V674" t="s">
        <v>2394</v>
      </c>
      <c r="W674" t="s">
        <v>2395</v>
      </c>
      <c r="X674" t="s">
        <v>2396</v>
      </c>
      <c r="Y674">
        <v>403119</v>
      </c>
      <c r="AA674" t="str">
        <f t="shared" si="40"/>
        <v>2006</v>
      </c>
      <c r="AB674" t="str">
        <f t="shared" si="41"/>
        <v>.0</v>
      </c>
      <c r="AC674" t="str">
        <f t="shared" si="42"/>
        <v>20</v>
      </c>
      <c r="AD674" t="str">
        <f t="shared" si="43"/>
        <v>2006..0.20</v>
      </c>
    </row>
    <row r="675" spans="12:30" x14ac:dyDescent="0.15">
      <c r="L675" t="s">
        <v>2403</v>
      </c>
      <c r="M675" t="s">
        <v>2401</v>
      </c>
      <c r="N675" t="s">
        <v>2402</v>
      </c>
      <c r="O675" t="s">
        <v>280</v>
      </c>
      <c r="P675">
        <v>3</v>
      </c>
      <c r="Q675" t="s">
        <v>3709</v>
      </c>
      <c r="R675">
        <v>40</v>
      </c>
      <c r="S675" t="s">
        <v>281</v>
      </c>
      <c r="T675">
        <v>13114</v>
      </c>
      <c r="U675" t="s">
        <v>2393</v>
      </c>
      <c r="V675" t="s">
        <v>2394</v>
      </c>
      <c r="W675" t="s">
        <v>2395</v>
      </c>
      <c r="X675" t="s">
        <v>2396</v>
      </c>
      <c r="Y675">
        <v>403119</v>
      </c>
      <c r="AA675" t="str">
        <f t="shared" si="40"/>
        <v>2004</v>
      </c>
      <c r="AB675" t="str">
        <f t="shared" si="41"/>
        <v>.0</v>
      </c>
      <c r="AC675" t="str">
        <f t="shared" si="42"/>
        <v>09</v>
      </c>
      <c r="AD675" t="str">
        <f t="shared" si="43"/>
        <v>2004..0.09</v>
      </c>
    </row>
    <row r="676" spans="12:30" x14ac:dyDescent="0.15">
      <c r="L676" t="s">
        <v>2406</v>
      </c>
      <c r="M676" t="s">
        <v>2404</v>
      </c>
      <c r="N676" t="s">
        <v>2405</v>
      </c>
      <c r="O676" t="s">
        <v>280</v>
      </c>
      <c r="P676">
        <v>1</v>
      </c>
      <c r="Q676" t="s">
        <v>3710</v>
      </c>
      <c r="R676">
        <v>40</v>
      </c>
      <c r="S676" t="s">
        <v>281</v>
      </c>
      <c r="T676">
        <v>13114</v>
      </c>
      <c r="U676" t="s">
        <v>2393</v>
      </c>
      <c r="V676" t="s">
        <v>2394</v>
      </c>
      <c r="W676" t="s">
        <v>2395</v>
      </c>
      <c r="X676" t="s">
        <v>2396</v>
      </c>
      <c r="Y676">
        <v>403119</v>
      </c>
      <c r="AA676" t="str">
        <f t="shared" si="40"/>
        <v>2006</v>
      </c>
      <c r="AB676" t="str">
        <f t="shared" si="41"/>
        <v>.1</v>
      </c>
      <c r="AC676" t="str">
        <f t="shared" si="42"/>
        <v>17</v>
      </c>
      <c r="AD676" t="str">
        <f t="shared" si="43"/>
        <v>2006..1.17</v>
      </c>
    </row>
    <row r="677" spans="12:30" x14ac:dyDescent="0.15">
      <c r="L677" t="s">
        <v>2409</v>
      </c>
      <c r="M677" t="s">
        <v>2407</v>
      </c>
      <c r="N677" t="s">
        <v>2408</v>
      </c>
      <c r="O677" t="s">
        <v>324</v>
      </c>
      <c r="P677">
        <v>2</v>
      </c>
      <c r="Q677" t="s">
        <v>3711</v>
      </c>
      <c r="R677">
        <v>40</v>
      </c>
      <c r="S677" t="s">
        <v>281</v>
      </c>
      <c r="T677">
        <v>13114</v>
      </c>
      <c r="U677" t="s">
        <v>2393</v>
      </c>
      <c r="V677" t="s">
        <v>2394</v>
      </c>
      <c r="W677" t="s">
        <v>2395</v>
      </c>
      <c r="X677" t="s">
        <v>2396</v>
      </c>
      <c r="Y677">
        <v>403119</v>
      </c>
      <c r="AA677" t="str">
        <f t="shared" si="40"/>
        <v>2006</v>
      </c>
      <c r="AB677" t="str">
        <f t="shared" si="41"/>
        <v>.0</v>
      </c>
      <c r="AC677" t="str">
        <f t="shared" si="42"/>
        <v>09</v>
      </c>
      <c r="AD677" t="str">
        <f t="shared" si="43"/>
        <v>2006..0.09</v>
      </c>
    </row>
    <row r="678" spans="12:30" x14ac:dyDescent="0.15">
      <c r="L678" t="s">
        <v>2412</v>
      </c>
      <c r="M678" t="s">
        <v>2410</v>
      </c>
      <c r="N678" t="s">
        <v>2411</v>
      </c>
      <c r="O678" t="s">
        <v>280</v>
      </c>
      <c r="P678">
        <v>2</v>
      </c>
      <c r="Q678" t="s">
        <v>3279</v>
      </c>
      <c r="R678">
        <v>40</v>
      </c>
      <c r="S678" t="s">
        <v>281</v>
      </c>
      <c r="T678">
        <v>13114</v>
      </c>
      <c r="U678" t="s">
        <v>2393</v>
      </c>
      <c r="V678" t="s">
        <v>2394</v>
      </c>
      <c r="W678" t="s">
        <v>2395</v>
      </c>
      <c r="X678" t="s">
        <v>2396</v>
      </c>
      <c r="Y678">
        <v>403119</v>
      </c>
      <c r="AA678" t="str">
        <f t="shared" si="40"/>
        <v>2006</v>
      </c>
      <c r="AB678" t="str">
        <f t="shared" si="41"/>
        <v>.0</v>
      </c>
      <c r="AC678" t="str">
        <f t="shared" si="42"/>
        <v>28</v>
      </c>
      <c r="AD678" t="str">
        <f t="shared" si="43"/>
        <v>2006..0.28</v>
      </c>
    </row>
    <row r="679" spans="12:30" x14ac:dyDescent="0.15">
      <c r="L679" t="s">
        <v>2415</v>
      </c>
      <c r="M679" t="s">
        <v>2413</v>
      </c>
      <c r="N679" t="s">
        <v>2414</v>
      </c>
      <c r="O679" t="s">
        <v>324</v>
      </c>
      <c r="P679">
        <v>3</v>
      </c>
      <c r="Q679" t="s">
        <v>3712</v>
      </c>
      <c r="R679">
        <v>40</v>
      </c>
      <c r="S679" t="s">
        <v>281</v>
      </c>
      <c r="T679">
        <v>13114</v>
      </c>
      <c r="U679" t="s">
        <v>2393</v>
      </c>
      <c r="V679" t="s">
        <v>2394</v>
      </c>
      <c r="W679" t="s">
        <v>2395</v>
      </c>
      <c r="X679" t="s">
        <v>2396</v>
      </c>
      <c r="Y679">
        <v>403119</v>
      </c>
      <c r="AA679" t="str">
        <f t="shared" si="40"/>
        <v>2004</v>
      </c>
      <c r="AB679" t="str">
        <f t="shared" si="41"/>
        <v>.0</v>
      </c>
      <c r="AC679" t="str">
        <f t="shared" si="42"/>
        <v>29</v>
      </c>
      <c r="AD679" t="str">
        <f t="shared" si="43"/>
        <v>2004..0.29</v>
      </c>
    </row>
    <row r="680" spans="12:30" x14ac:dyDescent="0.15">
      <c r="L680" t="s">
        <v>2418</v>
      </c>
      <c r="M680" t="s">
        <v>2416</v>
      </c>
      <c r="N680" t="s">
        <v>2417</v>
      </c>
      <c r="O680" t="s">
        <v>324</v>
      </c>
      <c r="P680">
        <v>1</v>
      </c>
      <c r="Q680" t="s">
        <v>3713</v>
      </c>
      <c r="R680">
        <v>40</v>
      </c>
      <c r="S680" t="s">
        <v>281</v>
      </c>
      <c r="T680">
        <v>13114</v>
      </c>
      <c r="U680" t="s">
        <v>2393</v>
      </c>
      <c r="V680" t="s">
        <v>2394</v>
      </c>
      <c r="W680" t="s">
        <v>2395</v>
      </c>
      <c r="X680" t="s">
        <v>2396</v>
      </c>
      <c r="Y680">
        <v>403119</v>
      </c>
      <c r="AA680" t="str">
        <f t="shared" si="40"/>
        <v>2007</v>
      </c>
      <c r="AB680" t="str">
        <f t="shared" si="41"/>
        <v>.0</v>
      </c>
      <c r="AC680" t="str">
        <f t="shared" si="42"/>
        <v>19</v>
      </c>
      <c r="AD680" t="str">
        <f t="shared" si="43"/>
        <v>2007..0.19</v>
      </c>
    </row>
    <row r="681" spans="12:30" x14ac:dyDescent="0.15">
      <c r="L681" t="s">
        <v>2421</v>
      </c>
      <c r="M681" t="s">
        <v>2419</v>
      </c>
      <c r="N681" t="s">
        <v>2420</v>
      </c>
      <c r="O681" t="s">
        <v>280</v>
      </c>
      <c r="P681">
        <v>2</v>
      </c>
      <c r="Q681" t="s">
        <v>3714</v>
      </c>
      <c r="R681">
        <v>40</v>
      </c>
      <c r="S681" t="s">
        <v>281</v>
      </c>
      <c r="T681">
        <v>13114</v>
      </c>
      <c r="U681" t="s">
        <v>2393</v>
      </c>
      <c r="V681" t="s">
        <v>2394</v>
      </c>
      <c r="W681" t="s">
        <v>2395</v>
      </c>
      <c r="X681" t="s">
        <v>2396</v>
      </c>
      <c r="Y681">
        <v>403119</v>
      </c>
      <c r="AA681" t="str">
        <f t="shared" si="40"/>
        <v>2005</v>
      </c>
      <c r="AB681" t="str">
        <f t="shared" si="41"/>
        <v>.0</v>
      </c>
      <c r="AC681" t="str">
        <f t="shared" si="42"/>
        <v>06</v>
      </c>
      <c r="AD681" t="str">
        <f t="shared" si="43"/>
        <v>2005..0.06</v>
      </c>
    </row>
    <row r="682" spans="12:30" x14ac:dyDescent="0.15">
      <c r="L682" t="s">
        <v>2424</v>
      </c>
      <c r="M682" t="s">
        <v>2422</v>
      </c>
      <c r="N682" t="s">
        <v>2423</v>
      </c>
      <c r="O682" t="s">
        <v>280</v>
      </c>
      <c r="P682">
        <v>3</v>
      </c>
      <c r="Q682" t="s">
        <v>3715</v>
      </c>
      <c r="R682">
        <v>40</v>
      </c>
      <c r="S682" t="s">
        <v>281</v>
      </c>
      <c r="T682">
        <v>13114</v>
      </c>
      <c r="U682" t="s">
        <v>2393</v>
      </c>
      <c r="V682" t="s">
        <v>2394</v>
      </c>
      <c r="W682" t="s">
        <v>2395</v>
      </c>
      <c r="X682" t="s">
        <v>2396</v>
      </c>
      <c r="Y682">
        <v>403119</v>
      </c>
      <c r="AA682" t="str">
        <f t="shared" si="40"/>
        <v>2004</v>
      </c>
      <c r="AB682" t="str">
        <f t="shared" si="41"/>
        <v>.0</v>
      </c>
      <c r="AC682" t="str">
        <f t="shared" si="42"/>
        <v>30</v>
      </c>
      <c r="AD682" t="str">
        <f t="shared" si="43"/>
        <v>2004..0.30</v>
      </c>
    </row>
    <row r="683" spans="12:30" x14ac:dyDescent="0.15">
      <c r="L683" t="s">
        <v>2427</v>
      </c>
      <c r="M683" t="s">
        <v>2425</v>
      </c>
      <c r="N683" t="s">
        <v>2426</v>
      </c>
      <c r="O683" t="s">
        <v>324</v>
      </c>
      <c r="P683">
        <v>1</v>
      </c>
      <c r="Q683" t="s">
        <v>3393</v>
      </c>
      <c r="R683">
        <v>40</v>
      </c>
      <c r="S683" t="s">
        <v>281</v>
      </c>
      <c r="T683">
        <v>13114</v>
      </c>
      <c r="U683" t="s">
        <v>2393</v>
      </c>
      <c r="V683" t="s">
        <v>2394</v>
      </c>
      <c r="W683" t="s">
        <v>2395</v>
      </c>
      <c r="X683" t="s">
        <v>2396</v>
      </c>
      <c r="Y683">
        <v>403119</v>
      </c>
      <c r="AA683" t="str">
        <f t="shared" si="40"/>
        <v>2006</v>
      </c>
      <c r="AB683" t="str">
        <f t="shared" si="41"/>
        <v>.0</v>
      </c>
      <c r="AC683" t="str">
        <f t="shared" si="42"/>
        <v>30</v>
      </c>
      <c r="AD683" t="str">
        <f t="shared" si="43"/>
        <v>2006..0.30</v>
      </c>
    </row>
    <row r="684" spans="12:30" x14ac:dyDescent="0.15">
      <c r="L684" t="s">
        <v>2430</v>
      </c>
      <c r="M684" t="s">
        <v>2428</v>
      </c>
      <c r="N684" t="s">
        <v>2429</v>
      </c>
      <c r="O684" t="s">
        <v>280</v>
      </c>
      <c r="P684">
        <v>1</v>
      </c>
      <c r="Q684" t="s">
        <v>3270</v>
      </c>
      <c r="R684">
        <v>40</v>
      </c>
      <c r="S684" t="s">
        <v>281</v>
      </c>
      <c r="T684">
        <v>13114</v>
      </c>
      <c r="U684" t="s">
        <v>2393</v>
      </c>
      <c r="V684" t="s">
        <v>2394</v>
      </c>
      <c r="W684" t="s">
        <v>2395</v>
      </c>
      <c r="X684" t="s">
        <v>2396</v>
      </c>
      <c r="Y684">
        <v>403119</v>
      </c>
      <c r="AA684" t="str">
        <f t="shared" si="40"/>
        <v>2006</v>
      </c>
      <c r="AB684" t="str">
        <f t="shared" si="41"/>
        <v>.0</v>
      </c>
      <c r="AC684" t="str">
        <f t="shared" si="42"/>
        <v>26</v>
      </c>
      <c r="AD684" t="str">
        <f t="shared" si="43"/>
        <v>2006..0.26</v>
      </c>
    </row>
    <row r="685" spans="12:30" x14ac:dyDescent="0.15">
      <c r="L685" t="s">
        <v>2433</v>
      </c>
      <c r="M685" t="s">
        <v>2431</v>
      </c>
      <c r="N685" t="s">
        <v>2432</v>
      </c>
      <c r="O685" t="s">
        <v>324</v>
      </c>
      <c r="P685">
        <v>3</v>
      </c>
      <c r="Q685" t="s">
        <v>3716</v>
      </c>
      <c r="R685">
        <v>40</v>
      </c>
      <c r="S685" t="s">
        <v>281</v>
      </c>
      <c r="T685">
        <v>13114</v>
      </c>
      <c r="U685" t="s">
        <v>2393</v>
      </c>
      <c r="V685" t="s">
        <v>2394</v>
      </c>
      <c r="W685" t="s">
        <v>2395</v>
      </c>
      <c r="X685" t="s">
        <v>2396</v>
      </c>
      <c r="Y685">
        <v>403119</v>
      </c>
      <c r="AA685" t="str">
        <f t="shared" si="40"/>
        <v>2004</v>
      </c>
      <c r="AB685" t="str">
        <f t="shared" si="41"/>
        <v>.0</v>
      </c>
      <c r="AC685" t="str">
        <f t="shared" si="42"/>
        <v>20</v>
      </c>
      <c r="AD685" t="str">
        <f t="shared" si="43"/>
        <v>2004..0.20</v>
      </c>
    </row>
    <row r="686" spans="12:30" x14ac:dyDescent="0.15">
      <c r="L686" t="s">
        <v>2436</v>
      </c>
      <c r="M686" t="s">
        <v>2434</v>
      </c>
      <c r="N686" t="s">
        <v>2435</v>
      </c>
      <c r="O686" t="s">
        <v>280</v>
      </c>
      <c r="P686">
        <v>3</v>
      </c>
      <c r="Q686" t="s">
        <v>3717</v>
      </c>
      <c r="R686">
        <v>40</v>
      </c>
      <c r="S686" t="s">
        <v>281</v>
      </c>
      <c r="T686">
        <v>13114</v>
      </c>
      <c r="U686" t="s">
        <v>2393</v>
      </c>
      <c r="V686" t="s">
        <v>2394</v>
      </c>
      <c r="W686" t="s">
        <v>2395</v>
      </c>
      <c r="X686" t="s">
        <v>2396</v>
      </c>
      <c r="Y686">
        <v>403119</v>
      </c>
      <c r="AA686" t="str">
        <f t="shared" si="40"/>
        <v>2004</v>
      </c>
      <c r="AB686" t="str">
        <f t="shared" si="41"/>
        <v>.0</v>
      </c>
      <c r="AC686" t="str">
        <f t="shared" si="42"/>
        <v>02</v>
      </c>
      <c r="AD686" t="str">
        <f t="shared" si="43"/>
        <v>2004..0.02</v>
      </c>
    </row>
    <row r="687" spans="12:30" x14ac:dyDescent="0.15">
      <c r="L687" t="s">
        <v>2439</v>
      </c>
      <c r="M687" t="s">
        <v>2437</v>
      </c>
      <c r="N687" t="s">
        <v>2438</v>
      </c>
      <c r="O687" t="s">
        <v>324</v>
      </c>
      <c r="P687">
        <v>3</v>
      </c>
      <c r="Q687" t="s">
        <v>3718</v>
      </c>
      <c r="R687">
        <v>40</v>
      </c>
      <c r="S687" t="s">
        <v>281</v>
      </c>
      <c r="T687">
        <v>13114</v>
      </c>
      <c r="U687" t="s">
        <v>2393</v>
      </c>
      <c r="V687" t="s">
        <v>2394</v>
      </c>
      <c r="W687" t="s">
        <v>2395</v>
      </c>
      <c r="X687" t="s">
        <v>2396</v>
      </c>
      <c r="Y687">
        <v>403119</v>
      </c>
      <c r="AA687" t="str">
        <f t="shared" si="40"/>
        <v>2004</v>
      </c>
      <c r="AB687" t="str">
        <f t="shared" si="41"/>
        <v>.1</v>
      </c>
      <c r="AC687" t="str">
        <f t="shared" si="42"/>
        <v>27</v>
      </c>
      <c r="AD687" t="str">
        <f t="shared" si="43"/>
        <v>2004..1.27</v>
      </c>
    </row>
    <row r="688" spans="12:30" x14ac:dyDescent="0.15">
      <c r="L688" t="s">
        <v>2442</v>
      </c>
      <c r="M688" t="s">
        <v>2440</v>
      </c>
      <c r="N688" t="s">
        <v>2441</v>
      </c>
      <c r="O688" t="s">
        <v>324</v>
      </c>
      <c r="P688">
        <v>1</v>
      </c>
      <c r="Q688" t="s">
        <v>3466</v>
      </c>
      <c r="R688">
        <v>40</v>
      </c>
      <c r="S688" t="s">
        <v>281</v>
      </c>
      <c r="T688">
        <v>13114</v>
      </c>
      <c r="U688" t="s">
        <v>2393</v>
      </c>
      <c r="V688" t="s">
        <v>2394</v>
      </c>
      <c r="W688" t="s">
        <v>2395</v>
      </c>
      <c r="X688" t="s">
        <v>2396</v>
      </c>
      <c r="Y688">
        <v>403119</v>
      </c>
      <c r="AA688" t="str">
        <f t="shared" si="40"/>
        <v>2006</v>
      </c>
      <c r="AB688" t="str">
        <f t="shared" si="41"/>
        <v>.1</v>
      </c>
      <c r="AC688" t="str">
        <f t="shared" si="42"/>
        <v>03</v>
      </c>
      <c r="AD688" t="str">
        <f t="shared" si="43"/>
        <v>2006..1.03</v>
      </c>
    </row>
    <row r="689" spans="12:30" x14ac:dyDescent="0.15">
      <c r="L689" t="s">
        <v>2445</v>
      </c>
      <c r="M689" t="s">
        <v>2443</v>
      </c>
      <c r="N689" t="s">
        <v>2444</v>
      </c>
      <c r="O689" t="s">
        <v>280</v>
      </c>
      <c r="P689">
        <v>1</v>
      </c>
      <c r="Q689" t="s">
        <v>3219</v>
      </c>
      <c r="R689">
        <v>40</v>
      </c>
      <c r="S689" t="s">
        <v>281</v>
      </c>
      <c r="T689">
        <v>13114</v>
      </c>
      <c r="U689" t="s">
        <v>2393</v>
      </c>
      <c r="V689" t="s">
        <v>2394</v>
      </c>
      <c r="W689" t="s">
        <v>2395</v>
      </c>
      <c r="X689" t="s">
        <v>2396</v>
      </c>
      <c r="Y689">
        <v>403119</v>
      </c>
      <c r="AA689" t="str">
        <f t="shared" si="40"/>
        <v>2007</v>
      </c>
      <c r="AB689" t="str">
        <f t="shared" si="41"/>
        <v>.0</v>
      </c>
      <c r="AC689" t="str">
        <f t="shared" si="42"/>
        <v>05</v>
      </c>
      <c r="AD689" t="str">
        <f t="shared" si="43"/>
        <v>2007..0.05</v>
      </c>
    </row>
    <row r="690" spans="12:30" x14ac:dyDescent="0.15">
      <c r="L690" t="s">
        <v>2448</v>
      </c>
      <c r="M690" t="s">
        <v>2446</v>
      </c>
      <c r="N690" t="s">
        <v>2447</v>
      </c>
      <c r="O690" t="s">
        <v>280</v>
      </c>
      <c r="P690">
        <v>1</v>
      </c>
      <c r="Q690" t="s">
        <v>3351</v>
      </c>
      <c r="R690">
        <v>40</v>
      </c>
      <c r="S690" t="s">
        <v>281</v>
      </c>
      <c r="T690">
        <v>13114</v>
      </c>
      <c r="U690" t="s">
        <v>2393</v>
      </c>
      <c r="V690" t="s">
        <v>2394</v>
      </c>
      <c r="W690" t="s">
        <v>2395</v>
      </c>
      <c r="X690" t="s">
        <v>2396</v>
      </c>
      <c r="Y690">
        <v>403119</v>
      </c>
      <c r="AA690" t="str">
        <f t="shared" si="40"/>
        <v>2006</v>
      </c>
      <c r="AB690" t="str">
        <f t="shared" si="41"/>
        <v>.0</v>
      </c>
      <c r="AC690" t="str">
        <f t="shared" si="42"/>
        <v>21</v>
      </c>
      <c r="AD690" t="str">
        <f t="shared" si="43"/>
        <v>2006..0.21</v>
      </c>
    </row>
    <row r="691" spans="12:30" x14ac:dyDescent="0.15">
      <c r="L691" t="s">
        <v>2451</v>
      </c>
      <c r="M691" t="s">
        <v>2449</v>
      </c>
      <c r="N691" t="s">
        <v>2450</v>
      </c>
      <c r="O691" t="s">
        <v>324</v>
      </c>
      <c r="P691">
        <v>2</v>
      </c>
      <c r="Q691" t="s">
        <v>3238</v>
      </c>
      <c r="R691">
        <v>40</v>
      </c>
      <c r="S691" t="s">
        <v>281</v>
      </c>
      <c r="T691">
        <v>13114</v>
      </c>
      <c r="U691" t="s">
        <v>2393</v>
      </c>
      <c r="V691" t="s">
        <v>2394</v>
      </c>
      <c r="W691" t="s">
        <v>2395</v>
      </c>
      <c r="X691" t="s">
        <v>2396</v>
      </c>
      <c r="Y691">
        <v>403119</v>
      </c>
      <c r="AA691" t="str">
        <f t="shared" si="40"/>
        <v>2006</v>
      </c>
      <c r="AB691" t="str">
        <f t="shared" si="41"/>
        <v>.0</v>
      </c>
      <c r="AC691" t="str">
        <f t="shared" si="42"/>
        <v>01</v>
      </c>
      <c r="AD691" t="str">
        <f t="shared" si="43"/>
        <v>2006..0.01</v>
      </c>
    </row>
    <row r="692" spans="12:30" x14ac:dyDescent="0.15">
      <c r="L692" t="s">
        <v>2454</v>
      </c>
      <c r="M692" t="s">
        <v>2452</v>
      </c>
      <c r="N692" t="s">
        <v>2453</v>
      </c>
      <c r="O692" t="s">
        <v>280</v>
      </c>
      <c r="P692">
        <v>1</v>
      </c>
      <c r="Q692" t="s">
        <v>3449</v>
      </c>
      <c r="R692">
        <v>40</v>
      </c>
      <c r="S692" t="s">
        <v>281</v>
      </c>
      <c r="T692">
        <v>13114</v>
      </c>
      <c r="U692" t="s">
        <v>2393</v>
      </c>
      <c r="V692" t="s">
        <v>2394</v>
      </c>
      <c r="W692" t="s">
        <v>2395</v>
      </c>
      <c r="X692" t="s">
        <v>2396</v>
      </c>
      <c r="Y692">
        <v>403119</v>
      </c>
      <c r="AA692" t="str">
        <f t="shared" si="40"/>
        <v>2007</v>
      </c>
      <c r="AB692" t="str">
        <f t="shared" si="41"/>
        <v>.0</v>
      </c>
      <c r="AC692" t="str">
        <f t="shared" si="42"/>
        <v>16</v>
      </c>
      <c r="AD692" t="str">
        <f t="shared" si="43"/>
        <v>2007..0.16</v>
      </c>
    </row>
    <row r="693" spans="12:30" x14ac:dyDescent="0.15">
      <c r="L693" t="s">
        <v>2457</v>
      </c>
      <c r="M693" t="s">
        <v>2455</v>
      </c>
      <c r="N693" t="s">
        <v>2456</v>
      </c>
      <c r="O693" t="s">
        <v>324</v>
      </c>
      <c r="P693">
        <v>1</v>
      </c>
      <c r="Q693" t="s">
        <v>3719</v>
      </c>
      <c r="R693">
        <v>40</v>
      </c>
      <c r="S693" t="s">
        <v>281</v>
      </c>
      <c r="T693">
        <v>13114</v>
      </c>
      <c r="U693" t="s">
        <v>2393</v>
      </c>
      <c r="V693" t="s">
        <v>2394</v>
      </c>
      <c r="W693" t="s">
        <v>2395</v>
      </c>
      <c r="X693" t="s">
        <v>2396</v>
      </c>
      <c r="Y693">
        <v>403119</v>
      </c>
      <c r="AA693" t="str">
        <f t="shared" si="40"/>
        <v>2006</v>
      </c>
      <c r="AB693" t="str">
        <f t="shared" si="41"/>
        <v>.0</v>
      </c>
      <c r="AC693" t="str">
        <f t="shared" si="42"/>
        <v>09</v>
      </c>
      <c r="AD693" t="str">
        <f t="shared" si="43"/>
        <v>2006..0.09</v>
      </c>
    </row>
    <row r="694" spans="12:30" x14ac:dyDescent="0.15">
      <c r="L694" t="s">
        <v>2460</v>
      </c>
      <c r="M694" t="s">
        <v>2458</v>
      </c>
      <c r="N694" t="s">
        <v>2459</v>
      </c>
      <c r="O694" t="s">
        <v>324</v>
      </c>
      <c r="P694">
        <v>2</v>
      </c>
      <c r="Q694" t="s">
        <v>3271</v>
      </c>
      <c r="R694">
        <v>40</v>
      </c>
      <c r="S694" t="s">
        <v>281</v>
      </c>
      <c r="T694">
        <v>13114</v>
      </c>
      <c r="U694" t="s">
        <v>2393</v>
      </c>
      <c r="V694" t="s">
        <v>2394</v>
      </c>
      <c r="W694" t="s">
        <v>2395</v>
      </c>
      <c r="X694" t="s">
        <v>2396</v>
      </c>
      <c r="Y694">
        <v>403119</v>
      </c>
      <c r="AA694" t="str">
        <f t="shared" si="40"/>
        <v>2005</v>
      </c>
      <c r="AB694" t="str">
        <f t="shared" si="41"/>
        <v>.0</v>
      </c>
      <c r="AC694" t="str">
        <f t="shared" si="42"/>
        <v>18</v>
      </c>
      <c r="AD694" t="str">
        <f t="shared" si="43"/>
        <v>2005..0.18</v>
      </c>
    </row>
    <row r="695" spans="12:30" x14ac:dyDescent="0.15">
      <c r="L695" t="s">
        <v>2463</v>
      </c>
      <c r="M695" t="s">
        <v>2461</v>
      </c>
      <c r="N695" t="s">
        <v>2462</v>
      </c>
      <c r="O695" t="s">
        <v>280</v>
      </c>
      <c r="P695">
        <v>1</v>
      </c>
      <c r="Q695" t="s">
        <v>3720</v>
      </c>
      <c r="R695">
        <v>40</v>
      </c>
      <c r="S695" t="s">
        <v>281</v>
      </c>
      <c r="T695">
        <v>13114</v>
      </c>
      <c r="U695" t="s">
        <v>2393</v>
      </c>
      <c r="V695" t="s">
        <v>2394</v>
      </c>
      <c r="W695" t="s">
        <v>2395</v>
      </c>
      <c r="X695" t="s">
        <v>2396</v>
      </c>
      <c r="Y695">
        <v>403119</v>
      </c>
      <c r="AA695" t="str">
        <f t="shared" si="40"/>
        <v>2006</v>
      </c>
      <c r="AB695" t="str">
        <f t="shared" si="41"/>
        <v>.0</v>
      </c>
      <c r="AC695" t="str">
        <f t="shared" si="42"/>
        <v>17</v>
      </c>
      <c r="AD695" t="str">
        <f t="shared" si="43"/>
        <v>2006..0.17</v>
      </c>
    </row>
    <row r="696" spans="12:30" x14ac:dyDescent="0.15">
      <c r="L696" t="s">
        <v>2466</v>
      </c>
      <c r="M696" t="s">
        <v>2464</v>
      </c>
      <c r="N696" t="s">
        <v>2465</v>
      </c>
      <c r="O696" t="s">
        <v>324</v>
      </c>
      <c r="P696">
        <v>3</v>
      </c>
      <c r="Q696" t="s">
        <v>3546</v>
      </c>
      <c r="R696">
        <v>40</v>
      </c>
      <c r="S696" t="s">
        <v>281</v>
      </c>
      <c r="T696">
        <v>13114</v>
      </c>
      <c r="U696" t="s">
        <v>2393</v>
      </c>
      <c r="V696" t="s">
        <v>2394</v>
      </c>
      <c r="W696" t="s">
        <v>2395</v>
      </c>
      <c r="X696" t="s">
        <v>2396</v>
      </c>
      <c r="Y696">
        <v>403119</v>
      </c>
      <c r="AA696" t="str">
        <f t="shared" si="40"/>
        <v>2004</v>
      </c>
      <c r="AB696" t="str">
        <f t="shared" si="41"/>
        <v>.0</v>
      </c>
      <c r="AC696" t="str">
        <f t="shared" si="42"/>
        <v>24</v>
      </c>
      <c r="AD696" t="str">
        <f t="shared" si="43"/>
        <v>2004..0.24</v>
      </c>
    </row>
    <row r="697" spans="12:30" x14ac:dyDescent="0.15">
      <c r="L697" t="s">
        <v>2469</v>
      </c>
      <c r="M697" t="s">
        <v>2467</v>
      </c>
      <c r="N697" t="s">
        <v>2468</v>
      </c>
      <c r="O697" t="s">
        <v>280</v>
      </c>
      <c r="P697">
        <v>2</v>
      </c>
      <c r="Q697" t="s">
        <v>3319</v>
      </c>
      <c r="R697">
        <v>40</v>
      </c>
      <c r="S697" t="s">
        <v>281</v>
      </c>
      <c r="T697">
        <v>13114</v>
      </c>
      <c r="U697" t="s">
        <v>2393</v>
      </c>
      <c r="V697" t="s">
        <v>2394</v>
      </c>
      <c r="W697" t="s">
        <v>2395</v>
      </c>
      <c r="X697" t="s">
        <v>2396</v>
      </c>
      <c r="Y697">
        <v>403119</v>
      </c>
      <c r="AA697" t="str">
        <f t="shared" si="40"/>
        <v>2005</v>
      </c>
      <c r="AB697" t="str">
        <f t="shared" si="41"/>
        <v>.0</v>
      </c>
      <c r="AC697" t="str">
        <f t="shared" si="42"/>
        <v>02</v>
      </c>
      <c r="AD697" t="str">
        <f t="shared" si="43"/>
        <v>2005..0.02</v>
      </c>
    </row>
    <row r="698" spans="12:30" x14ac:dyDescent="0.15">
      <c r="L698" t="s">
        <v>2472</v>
      </c>
      <c r="M698" t="s">
        <v>2470</v>
      </c>
      <c r="N698" t="s">
        <v>2471</v>
      </c>
      <c r="O698" t="s">
        <v>280</v>
      </c>
      <c r="P698">
        <v>2</v>
      </c>
      <c r="Q698" t="s">
        <v>3721</v>
      </c>
      <c r="R698">
        <v>40</v>
      </c>
      <c r="S698" t="s">
        <v>281</v>
      </c>
      <c r="T698">
        <v>13114</v>
      </c>
      <c r="U698" t="s">
        <v>2393</v>
      </c>
      <c r="V698" t="s">
        <v>2394</v>
      </c>
      <c r="W698" t="s">
        <v>2395</v>
      </c>
      <c r="X698" t="s">
        <v>2396</v>
      </c>
      <c r="Y698">
        <v>403119</v>
      </c>
      <c r="AA698" t="str">
        <f t="shared" si="40"/>
        <v>2005</v>
      </c>
      <c r="AB698" t="str">
        <f t="shared" si="41"/>
        <v>.0</v>
      </c>
      <c r="AC698" t="str">
        <f t="shared" si="42"/>
        <v>10</v>
      </c>
      <c r="AD698" t="str">
        <f t="shared" si="43"/>
        <v>2005..0.10</v>
      </c>
    </row>
    <row r="699" spans="12:30" x14ac:dyDescent="0.15">
      <c r="L699" t="s">
        <v>2475</v>
      </c>
      <c r="M699" t="s">
        <v>2473</v>
      </c>
      <c r="N699" t="s">
        <v>2474</v>
      </c>
      <c r="O699" t="s">
        <v>280</v>
      </c>
      <c r="P699">
        <v>3</v>
      </c>
      <c r="Q699" t="s">
        <v>3722</v>
      </c>
      <c r="R699">
        <v>40</v>
      </c>
      <c r="S699" t="s">
        <v>281</v>
      </c>
      <c r="T699">
        <v>13114</v>
      </c>
      <c r="U699" t="s">
        <v>2393</v>
      </c>
      <c r="V699" t="s">
        <v>2394</v>
      </c>
      <c r="W699" t="s">
        <v>2395</v>
      </c>
      <c r="X699" t="s">
        <v>2396</v>
      </c>
      <c r="Y699">
        <v>403119</v>
      </c>
      <c r="AA699" t="str">
        <f t="shared" si="40"/>
        <v>2004</v>
      </c>
      <c r="AB699" t="str">
        <f t="shared" si="41"/>
        <v>.0</v>
      </c>
      <c r="AC699" t="str">
        <f t="shared" si="42"/>
        <v>05</v>
      </c>
      <c r="AD699" t="str">
        <f t="shared" si="43"/>
        <v>2004..0.05</v>
      </c>
    </row>
    <row r="700" spans="12:30" x14ac:dyDescent="0.15">
      <c r="L700" t="s">
        <v>2478</v>
      </c>
      <c r="M700" t="s">
        <v>2476</v>
      </c>
      <c r="N700" t="s">
        <v>2477</v>
      </c>
      <c r="O700" t="s">
        <v>280</v>
      </c>
      <c r="P700">
        <v>2</v>
      </c>
      <c r="Q700" t="s">
        <v>3723</v>
      </c>
      <c r="R700">
        <v>40</v>
      </c>
      <c r="S700" t="s">
        <v>281</v>
      </c>
      <c r="T700">
        <v>13114</v>
      </c>
      <c r="U700" t="s">
        <v>2393</v>
      </c>
      <c r="V700" t="s">
        <v>2394</v>
      </c>
      <c r="W700" t="s">
        <v>2395</v>
      </c>
      <c r="X700" t="s">
        <v>2396</v>
      </c>
      <c r="Y700">
        <v>403119</v>
      </c>
      <c r="AA700" t="str">
        <f t="shared" si="40"/>
        <v>2006</v>
      </c>
      <c r="AB700" t="str">
        <f t="shared" si="41"/>
        <v>.0</v>
      </c>
      <c r="AC700" t="str">
        <f t="shared" si="42"/>
        <v>12</v>
      </c>
      <c r="AD700" t="str">
        <f t="shared" si="43"/>
        <v>2006..0.12</v>
      </c>
    </row>
    <row r="701" spans="12:30" x14ac:dyDescent="0.15">
      <c r="L701" t="s">
        <v>2481</v>
      </c>
      <c r="M701" t="s">
        <v>2479</v>
      </c>
      <c r="N701" t="s">
        <v>2480</v>
      </c>
      <c r="O701" t="s">
        <v>324</v>
      </c>
      <c r="P701">
        <v>2</v>
      </c>
      <c r="Q701" t="s">
        <v>3724</v>
      </c>
      <c r="R701">
        <v>40</v>
      </c>
      <c r="S701" t="s">
        <v>281</v>
      </c>
      <c r="T701">
        <v>13114</v>
      </c>
      <c r="U701" t="s">
        <v>2393</v>
      </c>
      <c r="V701" t="s">
        <v>2394</v>
      </c>
      <c r="W701" t="s">
        <v>2395</v>
      </c>
      <c r="X701" t="s">
        <v>2396</v>
      </c>
      <c r="Y701">
        <v>403119</v>
      </c>
      <c r="AA701" t="str">
        <f t="shared" si="40"/>
        <v>2006</v>
      </c>
      <c r="AB701" t="str">
        <f t="shared" si="41"/>
        <v>.0</v>
      </c>
      <c r="AC701" t="str">
        <f t="shared" si="42"/>
        <v>07</v>
      </c>
      <c r="AD701" t="str">
        <f t="shared" si="43"/>
        <v>2006..0.07</v>
      </c>
    </row>
    <row r="702" spans="12:30" x14ac:dyDescent="0.15">
      <c r="L702" t="s">
        <v>2484</v>
      </c>
      <c r="M702" t="s">
        <v>2482</v>
      </c>
      <c r="N702" t="s">
        <v>2483</v>
      </c>
      <c r="O702" t="s">
        <v>324</v>
      </c>
      <c r="P702">
        <v>2</v>
      </c>
      <c r="Q702" t="s">
        <v>3725</v>
      </c>
      <c r="R702">
        <v>40</v>
      </c>
      <c r="S702" t="s">
        <v>281</v>
      </c>
      <c r="T702">
        <v>13114</v>
      </c>
      <c r="U702" t="s">
        <v>2393</v>
      </c>
      <c r="V702" t="s">
        <v>2394</v>
      </c>
      <c r="W702" t="s">
        <v>2395</v>
      </c>
      <c r="X702" t="s">
        <v>2396</v>
      </c>
      <c r="Y702">
        <v>403119</v>
      </c>
      <c r="AA702" t="str">
        <f t="shared" si="40"/>
        <v>2005</v>
      </c>
      <c r="AB702" t="str">
        <f t="shared" si="41"/>
        <v>.0</v>
      </c>
      <c r="AC702" t="str">
        <f t="shared" si="42"/>
        <v>07</v>
      </c>
      <c r="AD702" t="str">
        <f t="shared" si="43"/>
        <v>2005..0.07</v>
      </c>
    </row>
    <row r="703" spans="12:30" x14ac:dyDescent="0.15">
      <c r="L703" t="s">
        <v>2487</v>
      </c>
      <c r="M703" t="s">
        <v>2485</v>
      </c>
      <c r="N703" t="s">
        <v>2486</v>
      </c>
      <c r="O703" t="s">
        <v>280</v>
      </c>
      <c r="P703">
        <v>3</v>
      </c>
      <c r="Q703" t="s">
        <v>3726</v>
      </c>
      <c r="R703">
        <v>40</v>
      </c>
      <c r="S703" t="s">
        <v>281</v>
      </c>
      <c r="T703">
        <v>13114</v>
      </c>
      <c r="U703" t="s">
        <v>2393</v>
      </c>
      <c r="V703" t="s">
        <v>2394</v>
      </c>
      <c r="W703" t="s">
        <v>2395</v>
      </c>
      <c r="X703" t="s">
        <v>2396</v>
      </c>
      <c r="Y703">
        <v>403119</v>
      </c>
      <c r="AA703" t="str">
        <f t="shared" si="40"/>
        <v>2005</v>
      </c>
      <c r="AB703" t="str">
        <f t="shared" si="41"/>
        <v>.0</v>
      </c>
      <c r="AC703" t="str">
        <f t="shared" si="42"/>
        <v>24</v>
      </c>
      <c r="AD703" t="str">
        <f t="shared" si="43"/>
        <v>2005..0.24</v>
      </c>
    </row>
    <row r="704" spans="12:30" x14ac:dyDescent="0.15">
      <c r="L704" t="s">
        <v>2490</v>
      </c>
      <c r="M704" t="s">
        <v>2488</v>
      </c>
      <c r="N704" t="s">
        <v>2489</v>
      </c>
      <c r="O704" t="s">
        <v>324</v>
      </c>
      <c r="P704">
        <v>1</v>
      </c>
      <c r="Q704" t="s">
        <v>3648</v>
      </c>
      <c r="R704">
        <v>40</v>
      </c>
      <c r="S704" t="s">
        <v>281</v>
      </c>
      <c r="T704">
        <v>13114</v>
      </c>
      <c r="U704" t="s">
        <v>2393</v>
      </c>
      <c r="V704" t="s">
        <v>2394</v>
      </c>
      <c r="W704" t="s">
        <v>2395</v>
      </c>
      <c r="X704" t="s">
        <v>2396</v>
      </c>
      <c r="Y704">
        <v>403119</v>
      </c>
      <c r="AA704" t="str">
        <f t="shared" si="40"/>
        <v>2006</v>
      </c>
      <c r="AB704" t="str">
        <f t="shared" si="41"/>
        <v>.1</v>
      </c>
      <c r="AC704" t="str">
        <f t="shared" si="42"/>
        <v>04</v>
      </c>
      <c r="AD704" t="str">
        <f t="shared" si="43"/>
        <v>2006..1.04</v>
      </c>
    </row>
    <row r="705" spans="12:30" x14ac:dyDescent="0.15">
      <c r="L705" t="s">
        <v>2493</v>
      </c>
      <c r="M705" t="s">
        <v>2491</v>
      </c>
      <c r="N705" t="s">
        <v>2492</v>
      </c>
      <c r="O705" t="s">
        <v>324</v>
      </c>
      <c r="P705">
        <v>3</v>
      </c>
      <c r="Q705" t="s">
        <v>3727</v>
      </c>
      <c r="R705">
        <v>40</v>
      </c>
      <c r="S705" t="s">
        <v>281</v>
      </c>
      <c r="T705">
        <v>13114</v>
      </c>
      <c r="U705" t="s">
        <v>2393</v>
      </c>
      <c r="V705" t="s">
        <v>2394</v>
      </c>
      <c r="W705" t="s">
        <v>2395</v>
      </c>
      <c r="X705" t="s">
        <v>2396</v>
      </c>
      <c r="Y705">
        <v>403119</v>
      </c>
      <c r="AA705" t="str">
        <f t="shared" si="40"/>
        <v>2004</v>
      </c>
      <c r="AB705" t="str">
        <f t="shared" si="41"/>
        <v>.0</v>
      </c>
      <c r="AC705" t="str">
        <f t="shared" si="42"/>
        <v>14</v>
      </c>
      <c r="AD705" t="str">
        <f t="shared" si="43"/>
        <v>2004..0.14</v>
      </c>
    </row>
    <row r="706" spans="12:30" x14ac:dyDescent="0.15">
      <c r="L706" t="s">
        <v>2496</v>
      </c>
      <c r="M706" t="s">
        <v>2494</v>
      </c>
      <c r="N706" t="s">
        <v>2495</v>
      </c>
      <c r="O706" t="s">
        <v>280</v>
      </c>
      <c r="P706">
        <v>1</v>
      </c>
      <c r="Q706" t="s">
        <v>3728</v>
      </c>
      <c r="R706">
        <v>40</v>
      </c>
      <c r="S706" t="s">
        <v>281</v>
      </c>
      <c r="T706">
        <v>13114</v>
      </c>
      <c r="U706" t="s">
        <v>2393</v>
      </c>
      <c r="V706" t="s">
        <v>2394</v>
      </c>
      <c r="W706" t="s">
        <v>2395</v>
      </c>
      <c r="X706" t="s">
        <v>2396</v>
      </c>
      <c r="Y706">
        <v>403119</v>
      </c>
      <c r="AA706" t="str">
        <f t="shared" si="40"/>
        <v>2006</v>
      </c>
      <c r="AB706" t="str">
        <f t="shared" si="41"/>
        <v>.1</v>
      </c>
      <c r="AC706" t="str">
        <f t="shared" si="42"/>
        <v>25</v>
      </c>
      <c r="AD706" t="str">
        <f t="shared" si="43"/>
        <v>2006..1.25</v>
      </c>
    </row>
    <row r="707" spans="12:30" x14ac:dyDescent="0.15">
      <c r="L707" t="s">
        <v>2499</v>
      </c>
      <c r="M707" t="s">
        <v>2497</v>
      </c>
      <c r="N707" t="s">
        <v>2498</v>
      </c>
      <c r="O707" t="s">
        <v>280</v>
      </c>
      <c r="P707">
        <v>1</v>
      </c>
      <c r="Q707" t="s">
        <v>3354</v>
      </c>
      <c r="R707">
        <v>40</v>
      </c>
      <c r="S707" t="s">
        <v>281</v>
      </c>
      <c r="T707">
        <v>13114</v>
      </c>
      <c r="U707" t="s">
        <v>2393</v>
      </c>
      <c r="V707" t="s">
        <v>2394</v>
      </c>
      <c r="W707" t="s">
        <v>2395</v>
      </c>
      <c r="X707" t="s">
        <v>2396</v>
      </c>
      <c r="Y707">
        <v>403119</v>
      </c>
      <c r="AA707" t="str">
        <f t="shared" ref="AA707:AA770" si="44">LEFT(Q707,4)</f>
        <v>2006</v>
      </c>
      <c r="AB707" t="str">
        <f t="shared" ref="AB707:AB770" si="45">MID(Q707,5,2)</f>
        <v>.0</v>
      </c>
      <c r="AC707" t="str">
        <f t="shared" ref="AC707:AC770" si="46">RIGHT(Q707,2)</f>
        <v>14</v>
      </c>
      <c r="AD707" t="str">
        <f t="shared" ref="AD707:AD770" si="47">AA707&amp;"."&amp;AB707&amp;"."&amp;AC707</f>
        <v>2006..0.14</v>
      </c>
    </row>
    <row r="708" spans="12:30" x14ac:dyDescent="0.15">
      <c r="L708" t="s">
        <v>2502</v>
      </c>
      <c r="M708" t="s">
        <v>2500</v>
      </c>
      <c r="N708" t="s">
        <v>2501</v>
      </c>
      <c r="O708" t="s">
        <v>280</v>
      </c>
      <c r="P708">
        <v>1</v>
      </c>
      <c r="Q708" t="s">
        <v>3682</v>
      </c>
      <c r="R708">
        <v>40</v>
      </c>
      <c r="S708" t="s">
        <v>281</v>
      </c>
      <c r="T708">
        <v>13114</v>
      </c>
      <c r="U708" t="s">
        <v>2393</v>
      </c>
      <c r="V708" t="s">
        <v>2394</v>
      </c>
      <c r="W708" t="s">
        <v>2395</v>
      </c>
      <c r="X708" t="s">
        <v>2396</v>
      </c>
      <c r="Y708">
        <v>403119</v>
      </c>
      <c r="AA708" t="str">
        <f t="shared" si="44"/>
        <v>2007</v>
      </c>
      <c r="AB708" t="str">
        <f t="shared" si="45"/>
        <v>.0</v>
      </c>
      <c r="AC708" t="str">
        <f t="shared" si="46"/>
        <v>26</v>
      </c>
      <c r="AD708" t="str">
        <f t="shared" si="47"/>
        <v>2007..0.26</v>
      </c>
    </row>
    <row r="709" spans="12:30" x14ac:dyDescent="0.15">
      <c r="L709" t="s">
        <v>2505</v>
      </c>
      <c r="M709" t="s">
        <v>2503</v>
      </c>
      <c r="N709" t="s">
        <v>2504</v>
      </c>
      <c r="O709" t="s">
        <v>280</v>
      </c>
      <c r="P709">
        <v>2</v>
      </c>
      <c r="Q709" t="s">
        <v>3481</v>
      </c>
      <c r="R709">
        <v>40</v>
      </c>
      <c r="S709" t="s">
        <v>281</v>
      </c>
      <c r="T709">
        <v>13114</v>
      </c>
      <c r="U709" t="s">
        <v>2393</v>
      </c>
      <c r="V709" t="s">
        <v>2394</v>
      </c>
      <c r="W709" t="s">
        <v>2395</v>
      </c>
      <c r="X709" t="s">
        <v>2396</v>
      </c>
      <c r="Y709">
        <v>403119</v>
      </c>
      <c r="AA709" t="str">
        <f t="shared" si="44"/>
        <v>2006</v>
      </c>
      <c r="AB709" t="str">
        <f t="shared" si="45"/>
        <v>.0</v>
      </c>
      <c r="AC709" t="str">
        <f t="shared" si="46"/>
        <v>12</v>
      </c>
      <c r="AD709" t="str">
        <f t="shared" si="47"/>
        <v>2006..0.12</v>
      </c>
    </row>
    <row r="710" spans="12:30" x14ac:dyDescent="0.15">
      <c r="L710" t="s">
        <v>2508</v>
      </c>
      <c r="M710" t="s">
        <v>2506</v>
      </c>
      <c r="N710" t="s">
        <v>2507</v>
      </c>
      <c r="O710" t="s">
        <v>280</v>
      </c>
      <c r="P710">
        <v>1</v>
      </c>
      <c r="Q710" t="s">
        <v>3232</v>
      </c>
      <c r="R710">
        <v>40</v>
      </c>
      <c r="S710" t="s">
        <v>281</v>
      </c>
      <c r="T710">
        <v>13114</v>
      </c>
      <c r="U710" t="s">
        <v>2393</v>
      </c>
      <c r="V710" t="s">
        <v>2394</v>
      </c>
      <c r="W710" t="s">
        <v>2395</v>
      </c>
      <c r="X710" t="s">
        <v>2396</v>
      </c>
      <c r="Y710">
        <v>403119</v>
      </c>
      <c r="AA710" t="str">
        <f t="shared" si="44"/>
        <v>2006</v>
      </c>
      <c r="AB710" t="str">
        <f t="shared" si="45"/>
        <v>.0</v>
      </c>
      <c r="AC710" t="str">
        <f t="shared" si="46"/>
        <v>14</v>
      </c>
      <c r="AD710" t="str">
        <f t="shared" si="47"/>
        <v>2006..0.14</v>
      </c>
    </row>
    <row r="711" spans="12:30" x14ac:dyDescent="0.15">
      <c r="L711" t="s">
        <v>2511</v>
      </c>
      <c r="M711" t="s">
        <v>2509</v>
      </c>
      <c r="N711" t="s">
        <v>2510</v>
      </c>
      <c r="O711" t="s">
        <v>280</v>
      </c>
      <c r="P711">
        <v>2</v>
      </c>
      <c r="Q711" t="s">
        <v>3421</v>
      </c>
      <c r="R711">
        <v>40</v>
      </c>
      <c r="S711" t="s">
        <v>281</v>
      </c>
      <c r="T711">
        <v>13114</v>
      </c>
      <c r="U711" t="s">
        <v>2393</v>
      </c>
      <c r="V711" t="s">
        <v>2394</v>
      </c>
      <c r="W711" t="s">
        <v>2395</v>
      </c>
      <c r="X711" t="s">
        <v>2396</v>
      </c>
      <c r="Y711">
        <v>403119</v>
      </c>
      <c r="AA711" t="str">
        <f t="shared" si="44"/>
        <v>2005</v>
      </c>
      <c r="AB711" t="str">
        <f t="shared" si="45"/>
        <v>.0</v>
      </c>
      <c r="AC711" t="str">
        <f t="shared" si="46"/>
        <v>02</v>
      </c>
      <c r="AD711" t="str">
        <f t="shared" si="47"/>
        <v>2005..0.02</v>
      </c>
    </row>
    <row r="712" spans="12:30" x14ac:dyDescent="0.15">
      <c r="L712" t="s">
        <v>2514</v>
      </c>
      <c r="M712" t="s">
        <v>2512</v>
      </c>
      <c r="N712" t="s">
        <v>2513</v>
      </c>
      <c r="O712" t="s">
        <v>324</v>
      </c>
      <c r="P712">
        <v>3</v>
      </c>
      <c r="Q712" t="s">
        <v>3729</v>
      </c>
      <c r="R712">
        <v>40</v>
      </c>
      <c r="S712" t="s">
        <v>281</v>
      </c>
      <c r="T712">
        <v>13114</v>
      </c>
      <c r="U712" t="s">
        <v>2393</v>
      </c>
      <c r="V712" t="s">
        <v>2394</v>
      </c>
      <c r="W712" t="s">
        <v>2395</v>
      </c>
      <c r="X712" t="s">
        <v>2396</v>
      </c>
      <c r="Y712">
        <v>403119</v>
      </c>
      <c r="AA712" t="str">
        <f t="shared" si="44"/>
        <v>2004</v>
      </c>
      <c r="AB712" t="str">
        <f t="shared" si="45"/>
        <v>.0</v>
      </c>
      <c r="AC712" t="str">
        <f t="shared" si="46"/>
        <v>13</v>
      </c>
      <c r="AD712" t="str">
        <f t="shared" si="47"/>
        <v>2004..0.13</v>
      </c>
    </row>
    <row r="713" spans="12:30" x14ac:dyDescent="0.15">
      <c r="L713" t="s">
        <v>2517</v>
      </c>
      <c r="M713" t="s">
        <v>2515</v>
      </c>
      <c r="N713" t="s">
        <v>2516</v>
      </c>
      <c r="O713" t="s">
        <v>280</v>
      </c>
      <c r="P713">
        <v>2</v>
      </c>
      <c r="Q713" t="s">
        <v>3287</v>
      </c>
      <c r="R713">
        <v>40</v>
      </c>
      <c r="S713" t="s">
        <v>281</v>
      </c>
      <c r="T713">
        <v>13114</v>
      </c>
      <c r="U713" t="s">
        <v>2393</v>
      </c>
      <c r="V713" t="s">
        <v>2394</v>
      </c>
      <c r="W713" t="s">
        <v>2395</v>
      </c>
      <c r="X713" t="s">
        <v>2396</v>
      </c>
      <c r="Y713">
        <v>403119</v>
      </c>
      <c r="AA713" t="str">
        <f t="shared" si="44"/>
        <v>2005</v>
      </c>
      <c r="AB713" t="str">
        <f t="shared" si="45"/>
        <v>.0</v>
      </c>
      <c r="AC713" t="str">
        <f t="shared" si="46"/>
        <v>20</v>
      </c>
      <c r="AD713" t="str">
        <f t="shared" si="47"/>
        <v>2005..0.20</v>
      </c>
    </row>
    <row r="714" spans="12:30" x14ac:dyDescent="0.15">
      <c r="L714" t="s">
        <v>2520</v>
      </c>
      <c r="M714" t="s">
        <v>2518</v>
      </c>
      <c r="N714" t="s">
        <v>2519</v>
      </c>
      <c r="O714" t="s">
        <v>324</v>
      </c>
      <c r="P714">
        <v>3</v>
      </c>
      <c r="Q714" t="s">
        <v>3345</v>
      </c>
      <c r="R714">
        <v>40</v>
      </c>
      <c r="S714" t="s">
        <v>281</v>
      </c>
      <c r="T714">
        <v>13114</v>
      </c>
      <c r="U714" t="s">
        <v>2393</v>
      </c>
      <c r="V714" t="s">
        <v>2394</v>
      </c>
      <c r="W714" t="s">
        <v>2395</v>
      </c>
      <c r="X714" t="s">
        <v>2396</v>
      </c>
      <c r="Y714">
        <v>403119</v>
      </c>
      <c r="AA714" t="str">
        <f t="shared" si="44"/>
        <v>2004</v>
      </c>
      <c r="AB714" t="str">
        <f t="shared" si="45"/>
        <v>.0</v>
      </c>
      <c r="AC714" t="str">
        <f t="shared" si="46"/>
        <v>08</v>
      </c>
      <c r="AD714" t="str">
        <f t="shared" si="47"/>
        <v>2004..0.08</v>
      </c>
    </row>
    <row r="715" spans="12:30" x14ac:dyDescent="0.15">
      <c r="L715" t="s">
        <v>2523</v>
      </c>
      <c r="M715" t="s">
        <v>2521</v>
      </c>
      <c r="N715" t="s">
        <v>2522</v>
      </c>
      <c r="O715" t="s">
        <v>324</v>
      </c>
      <c r="P715">
        <v>2</v>
      </c>
      <c r="Q715" t="s">
        <v>3730</v>
      </c>
      <c r="R715">
        <v>40</v>
      </c>
      <c r="S715" t="s">
        <v>281</v>
      </c>
      <c r="T715">
        <v>13114</v>
      </c>
      <c r="U715" t="s">
        <v>2393</v>
      </c>
      <c r="V715" t="s">
        <v>2394</v>
      </c>
      <c r="W715" t="s">
        <v>2395</v>
      </c>
      <c r="X715" t="s">
        <v>2396</v>
      </c>
      <c r="Y715">
        <v>403119</v>
      </c>
      <c r="AA715" t="str">
        <f t="shared" si="44"/>
        <v>2006</v>
      </c>
      <c r="AB715" t="str">
        <f t="shared" si="45"/>
        <v>.0</v>
      </c>
      <c r="AC715" t="str">
        <f t="shared" si="46"/>
        <v>04</v>
      </c>
      <c r="AD715" t="str">
        <f t="shared" si="47"/>
        <v>2006..0.04</v>
      </c>
    </row>
    <row r="716" spans="12:30" x14ac:dyDescent="0.15">
      <c r="L716" t="s">
        <v>2526</v>
      </c>
      <c r="M716" t="s">
        <v>2524</v>
      </c>
      <c r="N716" t="s">
        <v>2525</v>
      </c>
      <c r="O716" t="s">
        <v>324</v>
      </c>
      <c r="P716">
        <v>2</v>
      </c>
      <c r="Q716" t="s">
        <v>3583</v>
      </c>
      <c r="R716">
        <v>40</v>
      </c>
      <c r="S716" t="s">
        <v>281</v>
      </c>
      <c r="T716">
        <v>13114</v>
      </c>
      <c r="U716" t="s">
        <v>2393</v>
      </c>
      <c r="V716" t="s">
        <v>2394</v>
      </c>
      <c r="W716" t="s">
        <v>2395</v>
      </c>
      <c r="X716" t="s">
        <v>2396</v>
      </c>
      <c r="Y716">
        <v>403119</v>
      </c>
      <c r="AA716" t="str">
        <f t="shared" si="44"/>
        <v>2005</v>
      </c>
      <c r="AB716" t="str">
        <f t="shared" si="45"/>
        <v>.0</v>
      </c>
      <c r="AC716" t="str">
        <f t="shared" si="46"/>
        <v>19</v>
      </c>
      <c r="AD716" t="str">
        <f t="shared" si="47"/>
        <v>2005..0.19</v>
      </c>
    </row>
    <row r="717" spans="12:30" x14ac:dyDescent="0.15">
      <c r="L717" t="s">
        <v>2529</v>
      </c>
      <c r="M717" t="s">
        <v>2527</v>
      </c>
      <c r="N717" t="s">
        <v>2528</v>
      </c>
      <c r="O717" t="s">
        <v>324</v>
      </c>
      <c r="P717">
        <v>2</v>
      </c>
      <c r="Q717" t="s">
        <v>3721</v>
      </c>
      <c r="R717">
        <v>40</v>
      </c>
      <c r="S717" t="s">
        <v>281</v>
      </c>
      <c r="T717">
        <v>13114</v>
      </c>
      <c r="U717" t="s">
        <v>2393</v>
      </c>
      <c r="V717" t="s">
        <v>2394</v>
      </c>
      <c r="W717" t="s">
        <v>2395</v>
      </c>
      <c r="X717" t="s">
        <v>2396</v>
      </c>
      <c r="Y717">
        <v>403119</v>
      </c>
      <c r="AA717" t="str">
        <f t="shared" si="44"/>
        <v>2005</v>
      </c>
      <c r="AB717" t="str">
        <f t="shared" si="45"/>
        <v>.0</v>
      </c>
      <c r="AC717" t="str">
        <f t="shared" si="46"/>
        <v>10</v>
      </c>
      <c r="AD717" t="str">
        <f t="shared" si="47"/>
        <v>2005..0.10</v>
      </c>
    </row>
    <row r="718" spans="12:30" x14ac:dyDescent="0.15">
      <c r="L718" t="s">
        <v>2532</v>
      </c>
      <c r="M718" t="s">
        <v>2530</v>
      </c>
      <c r="N718" t="s">
        <v>2531</v>
      </c>
      <c r="O718" t="s">
        <v>280</v>
      </c>
      <c r="P718">
        <v>1</v>
      </c>
      <c r="Q718" t="s">
        <v>3731</v>
      </c>
      <c r="R718">
        <v>40</v>
      </c>
      <c r="S718" t="s">
        <v>281</v>
      </c>
      <c r="T718">
        <v>13114</v>
      </c>
      <c r="U718" t="s">
        <v>2393</v>
      </c>
      <c r="V718" t="s">
        <v>2394</v>
      </c>
      <c r="W718" t="s">
        <v>2395</v>
      </c>
      <c r="X718" t="s">
        <v>2396</v>
      </c>
      <c r="Y718">
        <v>403119</v>
      </c>
      <c r="AA718" t="str">
        <f t="shared" si="44"/>
        <v>2006</v>
      </c>
      <c r="AB718" t="str">
        <f t="shared" si="45"/>
        <v>.0</v>
      </c>
      <c r="AC718" t="str">
        <f t="shared" si="46"/>
        <v>20</v>
      </c>
      <c r="AD718" t="str">
        <f t="shared" si="47"/>
        <v>2006..0.20</v>
      </c>
    </row>
    <row r="719" spans="12:30" x14ac:dyDescent="0.15">
      <c r="L719" t="s">
        <v>2535</v>
      </c>
      <c r="M719" t="s">
        <v>2533</v>
      </c>
      <c r="N719" t="s">
        <v>2534</v>
      </c>
      <c r="O719" t="s">
        <v>324</v>
      </c>
      <c r="P719">
        <v>3</v>
      </c>
      <c r="Q719" t="s">
        <v>3700</v>
      </c>
      <c r="R719">
        <v>40</v>
      </c>
      <c r="S719" t="s">
        <v>281</v>
      </c>
      <c r="T719">
        <v>13114</v>
      </c>
      <c r="U719" t="s">
        <v>2393</v>
      </c>
      <c r="V719" t="s">
        <v>2394</v>
      </c>
      <c r="W719" t="s">
        <v>2395</v>
      </c>
      <c r="X719" t="s">
        <v>2396</v>
      </c>
      <c r="Y719">
        <v>403119</v>
      </c>
      <c r="AA719" t="str">
        <f t="shared" si="44"/>
        <v>2005</v>
      </c>
      <c r="AB719" t="str">
        <f t="shared" si="45"/>
        <v>.0</v>
      </c>
      <c r="AC719" t="str">
        <f t="shared" si="46"/>
        <v>14</v>
      </c>
      <c r="AD719" t="str">
        <f t="shared" si="47"/>
        <v>2005..0.14</v>
      </c>
    </row>
    <row r="720" spans="12:30" x14ac:dyDescent="0.15">
      <c r="L720" t="s">
        <v>2538</v>
      </c>
      <c r="M720" t="s">
        <v>2536</v>
      </c>
      <c r="N720" t="s">
        <v>2537</v>
      </c>
      <c r="O720" t="s">
        <v>280</v>
      </c>
      <c r="P720">
        <v>3</v>
      </c>
      <c r="Q720" t="s">
        <v>3732</v>
      </c>
      <c r="R720">
        <v>40</v>
      </c>
      <c r="S720" t="s">
        <v>281</v>
      </c>
      <c r="T720">
        <v>13114</v>
      </c>
      <c r="U720" t="s">
        <v>2393</v>
      </c>
      <c r="V720" t="s">
        <v>2394</v>
      </c>
      <c r="W720" t="s">
        <v>2395</v>
      </c>
      <c r="X720" t="s">
        <v>2396</v>
      </c>
      <c r="Y720">
        <v>403119</v>
      </c>
      <c r="AA720" t="str">
        <f t="shared" si="44"/>
        <v>2004</v>
      </c>
      <c r="AB720" t="str">
        <f t="shared" si="45"/>
        <v>.1</v>
      </c>
      <c r="AC720" t="str">
        <f t="shared" si="46"/>
        <v>26</v>
      </c>
      <c r="AD720" t="str">
        <f t="shared" si="47"/>
        <v>2004..1.26</v>
      </c>
    </row>
    <row r="721" spans="12:30" x14ac:dyDescent="0.15">
      <c r="L721" t="s">
        <v>2545</v>
      </c>
      <c r="M721" t="s">
        <v>2539</v>
      </c>
      <c r="N721" t="s">
        <v>2540</v>
      </c>
      <c r="O721" t="s">
        <v>324</v>
      </c>
      <c r="P721">
        <v>1</v>
      </c>
      <c r="Q721" t="s">
        <v>3733</v>
      </c>
      <c r="R721">
        <v>40</v>
      </c>
      <c r="S721" t="s">
        <v>281</v>
      </c>
      <c r="T721">
        <v>13203</v>
      </c>
      <c r="U721" t="s">
        <v>2541</v>
      </c>
      <c r="V721" t="s">
        <v>2542</v>
      </c>
      <c r="W721" t="s">
        <v>2543</v>
      </c>
      <c r="X721" t="s">
        <v>2544</v>
      </c>
      <c r="Y721">
        <v>403209</v>
      </c>
      <c r="AA721" t="str">
        <f t="shared" si="44"/>
        <v>2006</v>
      </c>
      <c r="AB721" t="str">
        <f t="shared" si="45"/>
        <v>.0</v>
      </c>
      <c r="AC721" t="str">
        <f t="shared" si="46"/>
        <v>26</v>
      </c>
      <c r="AD721" t="str">
        <f t="shared" si="47"/>
        <v>2006..0.26</v>
      </c>
    </row>
    <row r="722" spans="12:30" x14ac:dyDescent="0.15">
      <c r="L722" t="s">
        <v>2548</v>
      </c>
      <c r="M722" t="s">
        <v>2546</v>
      </c>
      <c r="N722" t="s">
        <v>2547</v>
      </c>
      <c r="O722" t="s">
        <v>324</v>
      </c>
      <c r="P722">
        <v>2</v>
      </c>
      <c r="Q722" t="s">
        <v>3504</v>
      </c>
      <c r="R722">
        <v>40</v>
      </c>
      <c r="S722" t="s">
        <v>281</v>
      </c>
      <c r="T722">
        <v>13203</v>
      </c>
      <c r="U722" t="s">
        <v>2541</v>
      </c>
      <c r="V722" t="s">
        <v>2542</v>
      </c>
      <c r="W722" t="s">
        <v>2543</v>
      </c>
      <c r="X722" t="s">
        <v>2544</v>
      </c>
      <c r="Y722">
        <v>403209</v>
      </c>
      <c r="AA722" t="str">
        <f t="shared" si="44"/>
        <v>2006</v>
      </c>
      <c r="AB722" t="str">
        <f t="shared" si="45"/>
        <v>.0</v>
      </c>
      <c r="AC722" t="str">
        <f t="shared" si="46"/>
        <v>07</v>
      </c>
      <c r="AD722" t="str">
        <f t="shared" si="47"/>
        <v>2006..0.07</v>
      </c>
    </row>
    <row r="723" spans="12:30" x14ac:dyDescent="0.15">
      <c r="L723" t="s">
        <v>2551</v>
      </c>
      <c r="M723" t="s">
        <v>2549</v>
      </c>
      <c r="N723" t="s">
        <v>2550</v>
      </c>
      <c r="O723" t="s">
        <v>324</v>
      </c>
      <c r="P723">
        <v>1</v>
      </c>
      <c r="Q723" t="s">
        <v>3734</v>
      </c>
      <c r="R723">
        <v>40</v>
      </c>
      <c r="S723" t="s">
        <v>281</v>
      </c>
      <c r="T723">
        <v>13203</v>
      </c>
      <c r="U723" t="s">
        <v>2541</v>
      </c>
      <c r="V723" t="s">
        <v>2542</v>
      </c>
      <c r="W723" t="s">
        <v>2543</v>
      </c>
      <c r="X723" t="s">
        <v>2544</v>
      </c>
      <c r="Y723">
        <v>403209</v>
      </c>
      <c r="AA723" t="str">
        <f t="shared" si="44"/>
        <v>2007</v>
      </c>
      <c r="AB723" t="str">
        <f t="shared" si="45"/>
        <v>.0</v>
      </c>
      <c r="AC723" t="str">
        <f t="shared" si="46"/>
        <v>03</v>
      </c>
      <c r="AD723" t="str">
        <f t="shared" si="47"/>
        <v>2007..0.03</v>
      </c>
    </row>
    <row r="724" spans="12:30" x14ac:dyDescent="0.15">
      <c r="L724" t="s">
        <v>2554</v>
      </c>
      <c r="M724" t="s">
        <v>2552</v>
      </c>
      <c r="N724" t="s">
        <v>2553</v>
      </c>
      <c r="O724" t="s">
        <v>280</v>
      </c>
      <c r="P724">
        <v>1</v>
      </c>
      <c r="Q724" t="s">
        <v>3735</v>
      </c>
      <c r="R724">
        <v>40</v>
      </c>
      <c r="S724" t="s">
        <v>281</v>
      </c>
      <c r="T724">
        <v>13203</v>
      </c>
      <c r="U724" t="s">
        <v>2541</v>
      </c>
      <c r="V724" t="s">
        <v>2542</v>
      </c>
      <c r="W724" t="s">
        <v>2543</v>
      </c>
      <c r="X724" t="s">
        <v>2544</v>
      </c>
      <c r="Y724">
        <v>403209</v>
      </c>
      <c r="AA724" t="str">
        <f t="shared" si="44"/>
        <v>2006</v>
      </c>
      <c r="AB724" t="str">
        <f t="shared" si="45"/>
        <v>.0</v>
      </c>
      <c r="AC724" t="str">
        <f t="shared" si="46"/>
        <v>18</v>
      </c>
      <c r="AD724" t="str">
        <f t="shared" si="47"/>
        <v>2006..0.18</v>
      </c>
    </row>
    <row r="725" spans="12:30" x14ac:dyDescent="0.15">
      <c r="L725" t="s">
        <v>2557</v>
      </c>
      <c r="M725" t="s">
        <v>2555</v>
      </c>
      <c r="N725" t="s">
        <v>2556</v>
      </c>
      <c r="O725" t="s">
        <v>324</v>
      </c>
      <c r="P725">
        <v>2</v>
      </c>
      <c r="Q725" t="s">
        <v>3247</v>
      </c>
      <c r="R725">
        <v>40</v>
      </c>
      <c r="S725" t="s">
        <v>281</v>
      </c>
      <c r="T725">
        <v>13203</v>
      </c>
      <c r="U725" t="s">
        <v>2541</v>
      </c>
      <c r="V725" t="s">
        <v>2542</v>
      </c>
      <c r="W725" t="s">
        <v>2543</v>
      </c>
      <c r="X725" t="s">
        <v>2544</v>
      </c>
      <c r="Y725">
        <v>403209</v>
      </c>
      <c r="AA725" t="str">
        <f t="shared" si="44"/>
        <v>2005</v>
      </c>
      <c r="AB725" t="str">
        <f t="shared" si="45"/>
        <v>.0</v>
      </c>
      <c r="AC725" t="str">
        <f t="shared" si="46"/>
        <v>28</v>
      </c>
      <c r="AD725" t="str">
        <f t="shared" si="47"/>
        <v>2005..0.28</v>
      </c>
    </row>
    <row r="726" spans="12:30" x14ac:dyDescent="0.15">
      <c r="L726" t="s">
        <v>2560</v>
      </c>
      <c r="M726" t="s">
        <v>2558</v>
      </c>
      <c r="N726" t="s">
        <v>2559</v>
      </c>
      <c r="O726" t="s">
        <v>324</v>
      </c>
      <c r="P726">
        <v>1</v>
      </c>
      <c r="Q726" t="s">
        <v>3607</v>
      </c>
      <c r="R726">
        <v>40</v>
      </c>
      <c r="S726" t="s">
        <v>281</v>
      </c>
      <c r="T726">
        <v>13203</v>
      </c>
      <c r="U726" t="s">
        <v>2541</v>
      </c>
      <c r="V726" t="s">
        <v>2542</v>
      </c>
      <c r="W726" t="s">
        <v>2543</v>
      </c>
      <c r="X726" t="s">
        <v>2544</v>
      </c>
      <c r="Y726">
        <v>403209</v>
      </c>
      <c r="AA726" t="str">
        <f t="shared" si="44"/>
        <v>2006</v>
      </c>
      <c r="AB726" t="str">
        <f t="shared" si="45"/>
        <v>.0</v>
      </c>
      <c r="AC726" t="str">
        <f t="shared" si="46"/>
        <v>14</v>
      </c>
      <c r="AD726" t="str">
        <f t="shared" si="47"/>
        <v>2006..0.14</v>
      </c>
    </row>
    <row r="727" spans="12:30" x14ac:dyDescent="0.15">
      <c r="L727" t="s">
        <v>2563</v>
      </c>
      <c r="M727" t="s">
        <v>2561</v>
      </c>
      <c r="N727" t="s">
        <v>2562</v>
      </c>
      <c r="O727" t="s">
        <v>324</v>
      </c>
      <c r="P727">
        <v>3</v>
      </c>
      <c r="Q727" t="s">
        <v>3736</v>
      </c>
      <c r="R727">
        <v>40</v>
      </c>
      <c r="S727" t="s">
        <v>281</v>
      </c>
      <c r="T727">
        <v>13203</v>
      </c>
      <c r="U727" t="s">
        <v>2541</v>
      </c>
      <c r="V727" t="s">
        <v>2542</v>
      </c>
      <c r="W727" t="s">
        <v>2543</v>
      </c>
      <c r="X727" t="s">
        <v>2544</v>
      </c>
      <c r="Y727">
        <v>403209</v>
      </c>
      <c r="AA727" t="str">
        <f t="shared" si="44"/>
        <v>2005</v>
      </c>
      <c r="AB727" t="str">
        <f t="shared" si="45"/>
        <v>.0</v>
      </c>
      <c r="AC727" t="str">
        <f t="shared" si="46"/>
        <v>08</v>
      </c>
      <c r="AD727" t="str">
        <f t="shared" si="47"/>
        <v>2005..0.08</v>
      </c>
    </row>
    <row r="728" spans="12:30" x14ac:dyDescent="0.15">
      <c r="L728" t="s">
        <v>2566</v>
      </c>
      <c r="M728" t="s">
        <v>2564</v>
      </c>
      <c r="N728" t="s">
        <v>2565</v>
      </c>
      <c r="O728" t="s">
        <v>324</v>
      </c>
      <c r="P728">
        <v>1</v>
      </c>
      <c r="Q728" t="s">
        <v>3737</v>
      </c>
      <c r="R728">
        <v>40</v>
      </c>
      <c r="S728" t="s">
        <v>281</v>
      </c>
      <c r="T728">
        <v>13203</v>
      </c>
      <c r="U728" t="s">
        <v>2541</v>
      </c>
      <c r="V728" t="s">
        <v>2542</v>
      </c>
      <c r="W728" t="s">
        <v>2543</v>
      </c>
      <c r="X728" t="s">
        <v>2544</v>
      </c>
      <c r="Y728">
        <v>403209</v>
      </c>
      <c r="AA728" t="str">
        <f t="shared" si="44"/>
        <v>2006</v>
      </c>
      <c r="AB728" t="str">
        <f t="shared" si="45"/>
        <v>.1</v>
      </c>
      <c r="AC728" t="str">
        <f t="shared" si="46"/>
        <v>13</v>
      </c>
      <c r="AD728" t="str">
        <f t="shared" si="47"/>
        <v>2006..1.13</v>
      </c>
    </row>
    <row r="729" spans="12:30" x14ac:dyDescent="0.15">
      <c r="L729" t="s">
        <v>2569</v>
      </c>
      <c r="M729" t="s">
        <v>2567</v>
      </c>
      <c r="N729" t="s">
        <v>2568</v>
      </c>
      <c r="O729" t="s">
        <v>324</v>
      </c>
      <c r="P729">
        <v>2</v>
      </c>
      <c r="Q729" t="s">
        <v>3375</v>
      </c>
      <c r="R729">
        <v>40</v>
      </c>
      <c r="S729" t="s">
        <v>281</v>
      </c>
      <c r="T729">
        <v>13203</v>
      </c>
      <c r="U729" t="s">
        <v>2541</v>
      </c>
      <c r="V729" t="s">
        <v>2542</v>
      </c>
      <c r="W729" t="s">
        <v>2543</v>
      </c>
      <c r="X729" t="s">
        <v>2544</v>
      </c>
      <c r="Y729">
        <v>403209</v>
      </c>
      <c r="AA729" t="str">
        <f t="shared" si="44"/>
        <v>2006</v>
      </c>
      <c r="AB729" t="str">
        <f t="shared" si="45"/>
        <v>.0</v>
      </c>
      <c r="AC729" t="str">
        <f t="shared" si="46"/>
        <v>29</v>
      </c>
      <c r="AD729" t="str">
        <f t="shared" si="47"/>
        <v>2006..0.29</v>
      </c>
    </row>
    <row r="730" spans="12:30" x14ac:dyDescent="0.15">
      <c r="L730" t="s">
        <v>2572</v>
      </c>
      <c r="M730" t="s">
        <v>2570</v>
      </c>
      <c r="N730" t="s">
        <v>2571</v>
      </c>
      <c r="O730" t="s">
        <v>280</v>
      </c>
      <c r="P730">
        <v>2</v>
      </c>
      <c r="Q730" t="s">
        <v>3326</v>
      </c>
      <c r="R730">
        <v>40</v>
      </c>
      <c r="S730" t="s">
        <v>281</v>
      </c>
      <c r="T730">
        <v>13203</v>
      </c>
      <c r="U730" t="s">
        <v>2541</v>
      </c>
      <c r="V730" t="s">
        <v>2542</v>
      </c>
      <c r="W730" t="s">
        <v>2543</v>
      </c>
      <c r="X730" t="s">
        <v>2544</v>
      </c>
      <c r="Y730">
        <v>403209</v>
      </c>
      <c r="AA730" t="str">
        <f t="shared" si="44"/>
        <v>2006</v>
      </c>
      <c r="AB730" t="str">
        <f t="shared" si="45"/>
        <v>.0</v>
      </c>
      <c r="AC730" t="str">
        <f t="shared" si="46"/>
        <v>08</v>
      </c>
      <c r="AD730" t="str">
        <f t="shared" si="47"/>
        <v>2006..0.08</v>
      </c>
    </row>
    <row r="731" spans="12:30" x14ac:dyDescent="0.15">
      <c r="L731" t="s">
        <v>2575</v>
      </c>
      <c r="M731" t="s">
        <v>2573</v>
      </c>
      <c r="N731" t="s">
        <v>2574</v>
      </c>
      <c r="O731" t="s">
        <v>280</v>
      </c>
      <c r="P731">
        <v>2</v>
      </c>
      <c r="Q731" t="s">
        <v>3438</v>
      </c>
      <c r="R731">
        <v>40</v>
      </c>
      <c r="S731" t="s">
        <v>281</v>
      </c>
      <c r="T731">
        <v>13203</v>
      </c>
      <c r="U731" t="s">
        <v>2541</v>
      </c>
      <c r="V731" t="s">
        <v>2542</v>
      </c>
      <c r="W731" t="s">
        <v>2543</v>
      </c>
      <c r="X731" t="s">
        <v>2544</v>
      </c>
      <c r="Y731">
        <v>403209</v>
      </c>
      <c r="AA731" t="str">
        <f t="shared" si="44"/>
        <v>2005</v>
      </c>
      <c r="AB731" t="str">
        <f t="shared" si="45"/>
        <v>.0</v>
      </c>
      <c r="AC731" t="str">
        <f t="shared" si="46"/>
        <v>26</v>
      </c>
      <c r="AD731" t="str">
        <f t="shared" si="47"/>
        <v>2005..0.26</v>
      </c>
    </row>
    <row r="732" spans="12:30" x14ac:dyDescent="0.15">
      <c r="L732" t="s">
        <v>2578</v>
      </c>
      <c r="M732" t="s">
        <v>2576</v>
      </c>
      <c r="N732" t="s">
        <v>2577</v>
      </c>
      <c r="O732" t="s">
        <v>324</v>
      </c>
      <c r="P732">
        <v>1</v>
      </c>
      <c r="Q732" t="s">
        <v>3611</v>
      </c>
      <c r="R732">
        <v>40</v>
      </c>
      <c r="S732" t="s">
        <v>281</v>
      </c>
      <c r="T732">
        <v>13203</v>
      </c>
      <c r="U732" t="s">
        <v>2541</v>
      </c>
      <c r="V732" t="s">
        <v>2542</v>
      </c>
      <c r="W732" t="s">
        <v>2543</v>
      </c>
      <c r="X732" t="s">
        <v>2544</v>
      </c>
      <c r="Y732">
        <v>403209</v>
      </c>
      <c r="AA732" t="str">
        <f t="shared" si="44"/>
        <v>2006</v>
      </c>
      <c r="AB732" t="str">
        <f t="shared" si="45"/>
        <v>.0</v>
      </c>
      <c r="AC732" t="str">
        <f t="shared" si="46"/>
        <v>19</v>
      </c>
      <c r="AD732" t="str">
        <f t="shared" si="47"/>
        <v>2006..0.19</v>
      </c>
    </row>
    <row r="733" spans="12:30" x14ac:dyDescent="0.15">
      <c r="L733" t="s">
        <v>2581</v>
      </c>
      <c r="M733" t="s">
        <v>2579</v>
      </c>
      <c r="N733" t="s">
        <v>2580</v>
      </c>
      <c r="O733" t="s">
        <v>280</v>
      </c>
      <c r="P733">
        <v>3</v>
      </c>
      <c r="Q733" t="s">
        <v>3738</v>
      </c>
      <c r="R733">
        <v>40</v>
      </c>
      <c r="S733" t="s">
        <v>281</v>
      </c>
      <c r="T733">
        <v>13203</v>
      </c>
      <c r="U733" t="s">
        <v>2541</v>
      </c>
      <c r="V733" t="s">
        <v>2542</v>
      </c>
      <c r="W733" t="s">
        <v>2543</v>
      </c>
      <c r="X733" t="s">
        <v>2544</v>
      </c>
      <c r="Y733">
        <v>403209</v>
      </c>
      <c r="AA733" t="str">
        <f t="shared" si="44"/>
        <v>2004</v>
      </c>
      <c r="AB733" t="str">
        <f t="shared" si="45"/>
        <v>.1</v>
      </c>
      <c r="AC733" t="str">
        <f t="shared" si="46"/>
        <v>26</v>
      </c>
      <c r="AD733" t="str">
        <f t="shared" si="47"/>
        <v>2004..1.26</v>
      </c>
    </row>
    <row r="734" spans="12:30" x14ac:dyDescent="0.15">
      <c r="L734" t="s">
        <v>2584</v>
      </c>
      <c r="M734" t="s">
        <v>2582</v>
      </c>
      <c r="N734" t="s">
        <v>2583</v>
      </c>
      <c r="O734" t="s">
        <v>324</v>
      </c>
      <c r="P734">
        <v>3</v>
      </c>
      <c r="Q734" t="s">
        <v>3739</v>
      </c>
      <c r="R734">
        <v>40</v>
      </c>
      <c r="S734" t="s">
        <v>281</v>
      </c>
      <c r="T734">
        <v>13203</v>
      </c>
      <c r="U734" t="s">
        <v>2541</v>
      </c>
      <c r="V734" t="s">
        <v>2542</v>
      </c>
      <c r="W734" t="s">
        <v>2543</v>
      </c>
      <c r="X734" t="s">
        <v>2544</v>
      </c>
      <c r="Y734">
        <v>403209</v>
      </c>
      <c r="AA734" t="str">
        <f t="shared" si="44"/>
        <v>2004</v>
      </c>
      <c r="AB734" t="str">
        <f t="shared" si="45"/>
        <v>.1</v>
      </c>
      <c r="AC734" t="str">
        <f t="shared" si="46"/>
        <v>10</v>
      </c>
      <c r="AD734" t="str">
        <f t="shared" si="47"/>
        <v>2004..1.10</v>
      </c>
    </row>
    <row r="735" spans="12:30" x14ac:dyDescent="0.15">
      <c r="L735" t="s">
        <v>2587</v>
      </c>
      <c r="M735" t="s">
        <v>2585</v>
      </c>
      <c r="N735" t="s">
        <v>2586</v>
      </c>
      <c r="O735" t="s">
        <v>280</v>
      </c>
      <c r="P735">
        <v>1</v>
      </c>
      <c r="Q735" t="s">
        <v>3740</v>
      </c>
      <c r="R735">
        <v>40</v>
      </c>
      <c r="S735" t="s">
        <v>281</v>
      </c>
      <c r="T735">
        <v>13203</v>
      </c>
      <c r="U735" t="s">
        <v>2541</v>
      </c>
      <c r="V735" t="s">
        <v>2542</v>
      </c>
      <c r="W735" t="s">
        <v>2543</v>
      </c>
      <c r="X735" t="s">
        <v>2544</v>
      </c>
      <c r="Y735">
        <v>403209</v>
      </c>
      <c r="AA735" t="str">
        <f t="shared" si="44"/>
        <v>2006</v>
      </c>
      <c r="AB735" t="str">
        <f t="shared" si="45"/>
        <v>.0</v>
      </c>
      <c r="AC735" t="str">
        <f t="shared" si="46"/>
        <v>03</v>
      </c>
      <c r="AD735" t="str">
        <f t="shared" si="47"/>
        <v>2006..0.03</v>
      </c>
    </row>
    <row r="736" spans="12:30" x14ac:dyDescent="0.15">
      <c r="L736" t="s">
        <v>2590</v>
      </c>
      <c r="M736" t="s">
        <v>2588</v>
      </c>
      <c r="N736" t="s">
        <v>2589</v>
      </c>
      <c r="O736" t="s">
        <v>280</v>
      </c>
      <c r="P736">
        <v>3</v>
      </c>
      <c r="Q736" t="s">
        <v>3629</v>
      </c>
      <c r="R736">
        <v>40</v>
      </c>
      <c r="S736" t="s">
        <v>281</v>
      </c>
      <c r="T736">
        <v>13203</v>
      </c>
      <c r="U736" t="s">
        <v>2541</v>
      </c>
      <c r="V736" t="s">
        <v>2542</v>
      </c>
      <c r="W736" t="s">
        <v>2543</v>
      </c>
      <c r="X736" t="s">
        <v>2544</v>
      </c>
      <c r="Y736">
        <v>403209</v>
      </c>
      <c r="AA736" t="str">
        <f t="shared" si="44"/>
        <v>2004</v>
      </c>
      <c r="AB736" t="str">
        <f t="shared" si="45"/>
        <v>.0</v>
      </c>
      <c r="AC736" t="str">
        <f t="shared" si="46"/>
        <v>24</v>
      </c>
      <c r="AD736" t="str">
        <f t="shared" si="47"/>
        <v>2004..0.24</v>
      </c>
    </row>
    <row r="737" spans="12:30" x14ac:dyDescent="0.15">
      <c r="L737" t="s">
        <v>2593</v>
      </c>
      <c r="M737" t="s">
        <v>2591</v>
      </c>
      <c r="N737" t="s">
        <v>2592</v>
      </c>
      <c r="O737" t="s">
        <v>324</v>
      </c>
      <c r="P737">
        <v>3</v>
      </c>
      <c r="Q737" t="s">
        <v>3741</v>
      </c>
      <c r="R737">
        <v>40</v>
      </c>
      <c r="S737" t="s">
        <v>281</v>
      </c>
      <c r="T737">
        <v>13203</v>
      </c>
      <c r="U737" t="s">
        <v>2541</v>
      </c>
      <c r="V737" t="s">
        <v>2542</v>
      </c>
      <c r="W737" t="s">
        <v>2543</v>
      </c>
      <c r="X737" t="s">
        <v>2544</v>
      </c>
      <c r="Y737">
        <v>403209</v>
      </c>
      <c r="AA737" t="str">
        <f t="shared" si="44"/>
        <v>2004</v>
      </c>
      <c r="AB737" t="str">
        <f t="shared" si="45"/>
        <v>.1</v>
      </c>
      <c r="AC737" t="str">
        <f t="shared" si="46"/>
        <v>14</v>
      </c>
      <c r="AD737" t="str">
        <f t="shared" si="47"/>
        <v>2004..1.14</v>
      </c>
    </row>
    <row r="738" spans="12:30" x14ac:dyDescent="0.15">
      <c r="L738" t="s">
        <v>2596</v>
      </c>
      <c r="M738" t="s">
        <v>2594</v>
      </c>
      <c r="N738" t="s">
        <v>2595</v>
      </c>
      <c r="O738" t="s">
        <v>324</v>
      </c>
      <c r="P738">
        <v>3</v>
      </c>
      <c r="Q738" t="s">
        <v>3346</v>
      </c>
      <c r="R738">
        <v>40</v>
      </c>
      <c r="S738" t="s">
        <v>281</v>
      </c>
      <c r="T738">
        <v>13203</v>
      </c>
      <c r="U738" t="s">
        <v>2541</v>
      </c>
      <c r="V738" t="s">
        <v>2542</v>
      </c>
      <c r="W738" t="s">
        <v>2543</v>
      </c>
      <c r="X738" t="s">
        <v>2544</v>
      </c>
      <c r="Y738">
        <v>403209</v>
      </c>
      <c r="AA738" t="str">
        <f t="shared" si="44"/>
        <v>2004</v>
      </c>
      <c r="AB738" t="str">
        <f t="shared" si="45"/>
        <v>.1</v>
      </c>
      <c r="AC738" t="str">
        <f t="shared" si="46"/>
        <v>06</v>
      </c>
      <c r="AD738" t="str">
        <f t="shared" si="47"/>
        <v>2004..1.06</v>
      </c>
    </row>
    <row r="739" spans="12:30" x14ac:dyDescent="0.15">
      <c r="L739" t="s">
        <v>2599</v>
      </c>
      <c r="M739" t="s">
        <v>2597</v>
      </c>
      <c r="N739" t="s">
        <v>2598</v>
      </c>
      <c r="O739" t="s">
        <v>324</v>
      </c>
      <c r="P739">
        <v>3</v>
      </c>
      <c r="Q739" t="s">
        <v>3742</v>
      </c>
      <c r="R739">
        <v>40</v>
      </c>
      <c r="S739" t="s">
        <v>281</v>
      </c>
      <c r="T739">
        <v>13203</v>
      </c>
      <c r="U739" t="s">
        <v>2541</v>
      </c>
      <c r="V739" t="s">
        <v>2542</v>
      </c>
      <c r="W739" t="s">
        <v>2543</v>
      </c>
      <c r="X739" t="s">
        <v>2544</v>
      </c>
      <c r="Y739">
        <v>403209</v>
      </c>
      <c r="AA739" t="str">
        <f t="shared" si="44"/>
        <v>2005</v>
      </c>
      <c r="AB739" t="str">
        <f t="shared" si="45"/>
        <v>.0</v>
      </c>
      <c r="AC739" t="str">
        <f t="shared" si="46"/>
        <v>11</v>
      </c>
      <c r="AD739" t="str">
        <f t="shared" si="47"/>
        <v>2005..0.11</v>
      </c>
    </row>
    <row r="740" spans="12:30" x14ac:dyDescent="0.15">
      <c r="L740" t="s">
        <v>2602</v>
      </c>
      <c r="M740" t="s">
        <v>2600</v>
      </c>
      <c r="N740" t="s">
        <v>2601</v>
      </c>
      <c r="O740" t="s">
        <v>280</v>
      </c>
      <c r="P740">
        <v>2</v>
      </c>
      <c r="Q740" t="s">
        <v>3669</v>
      </c>
      <c r="R740">
        <v>40</v>
      </c>
      <c r="S740" t="s">
        <v>281</v>
      </c>
      <c r="T740">
        <v>13203</v>
      </c>
      <c r="U740" t="s">
        <v>2541</v>
      </c>
      <c r="V740" t="s">
        <v>2542</v>
      </c>
      <c r="W740" t="s">
        <v>2543</v>
      </c>
      <c r="X740" t="s">
        <v>2544</v>
      </c>
      <c r="Y740">
        <v>403209</v>
      </c>
      <c r="AA740" t="str">
        <f t="shared" si="44"/>
        <v>2005</v>
      </c>
      <c r="AB740" t="str">
        <f t="shared" si="45"/>
        <v>.0</v>
      </c>
      <c r="AC740" t="str">
        <f t="shared" si="46"/>
        <v>27</v>
      </c>
      <c r="AD740" t="str">
        <f t="shared" si="47"/>
        <v>2005..0.27</v>
      </c>
    </row>
    <row r="741" spans="12:30" x14ac:dyDescent="0.15">
      <c r="L741" t="s">
        <v>2605</v>
      </c>
      <c r="M741" t="s">
        <v>2603</v>
      </c>
      <c r="N741" t="s">
        <v>2604</v>
      </c>
      <c r="O741" t="s">
        <v>280</v>
      </c>
      <c r="P741">
        <v>1</v>
      </c>
      <c r="Q741" t="s">
        <v>3743</v>
      </c>
      <c r="R741">
        <v>40</v>
      </c>
      <c r="S741" t="s">
        <v>281</v>
      </c>
      <c r="T741">
        <v>13203</v>
      </c>
      <c r="U741" t="s">
        <v>2541</v>
      </c>
      <c r="V741" t="s">
        <v>2542</v>
      </c>
      <c r="W741" t="s">
        <v>2543</v>
      </c>
      <c r="X741" t="s">
        <v>2544</v>
      </c>
      <c r="Y741">
        <v>403209</v>
      </c>
      <c r="AA741" t="str">
        <f t="shared" si="44"/>
        <v>2006</v>
      </c>
      <c r="AB741" t="str">
        <f t="shared" si="45"/>
        <v>.0</v>
      </c>
      <c r="AC741" t="str">
        <f t="shared" si="46"/>
        <v>13</v>
      </c>
      <c r="AD741" t="str">
        <f t="shared" si="47"/>
        <v>2006..0.13</v>
      </c>
    </row>
    <row r="742" spans="12:30" x14ac:dyDescent="0.15">
      <c r="L742" t="s">
        <v>2608</v>
      </c>
      <c r="M742" t="s">
        <v>2606</v>
      </c>
      <c r="N742" t="s">
        <v>2607</v>
      </c>
      <c r="O742" t="s">
        <v>324</v>
      </c>
      <c r="P742">
        <v>2</v>
      </c>
      <c r="Q742" t="s">
        <v>3744</v>
      </c>
      <c r="R742">
        <v>40</v>
      </c>
      <c r="S742" t="s">
        <v>281</v>
      </c>
      <c r="T742">
        <v>13203</v>
      </c>
      <c r="U742" t="s">
        <v>2541</v>
      </c>
      <c r="V742" t="s">
        <v>2542</v>
      </c>
      <c r="W742" t="s">
        <v>2543</v>
      </c>
      <c r="X742" t="s">
        <v>2544</v>
      </c>
      <c r="Y742">
        <v>403209</v>
      </c>
      <c r="AA742" t="str">
        <f t="shared" si="44"/>
        <v>2005</v>
      </c>
      <c r="AB742" t="str">
        <f t="shared" si="45"/>
        <v>.0</v>
      </c>
      <c r="AC742" t="str">
        <f t="shared" si="46"/>
        <v>19</v>
      </c>
      <c r="AD742" t="str">
        <f t="shared" si="47"/>
        <v>2005..0.19</v>
      </c>
    </row>
    <row r="743" spans="12:30" x14ac:dyDescent="0.15">
      <c r="L743" t="s">
        <v>2611</v>
      </c>
      <c r="M743" t="s">
        <v>2609</v>
      </c>
      <c r="N743" t="s">
        <v>2610</v>
      </c>
      <c r="O743" t="s">
        <v>324</v>
      </c>
      <c r="P743">
        <v>3</v>
      </c>
      <c r="Q743" t="s">
        <v>3745</v>
      </c>
      <c r="R743">
        <v>40</v>
      </c>
      <c r="S743" t="s">
        <v>281</v>
      </c>
      <c r="T743">
        <v>13203</v>
      </c>
      <c r="U743" t="s">
        <v>2541</v>
      </c>
      <c r="V743" t="s">
        <v>2542</v>
      </c>
      <c r="W743" t="s">
        <v>2543</v>
      </c>
      <c r="X743" t="s">
        <v>2544</v>
      </c>
      <c r="Y743">
        <v>403209</v>
      </c>
      <c r="AA743" t="str">
        <f t="shared" si="44"/>
        <v>2004</v>
      </c>
      <c r="AB743" t="str">
        <f t="shared" si="45"/>
        <v>.0</v>
      </c>
      <c r="AC743" t="str">
        <f t="shared" si="46"/>
        <v>18</v>
      </c>
      <c r="AD743" t="str">
        <f t="shared" si="47"/>
        <v>2004..0.18</v>
      </c>
    </row>
    <row r="744" spans="12:30" x14ac:dyDescent="0.15">
      <c r="L744" t="s">
        <v>2614</v>
      </c>
      <c r="M744" t="s">
        <v>2612</v>
      </c>
      <c r="N744" t="s">
        <v>2613</v>
      </c>
      <c r="O744" t="s">
        <v>280</v>
      </c>
      <c r="P744">
        <v>3</v>
      </c>
      <c r="Q744" t="s">
        <v>3480</v>
      </c>
      <c r="R744">
        <v>40</v>
      </c>
      <c r="S744" t="s">
        <v>281</v>
      </c>
      <c r="T744">
        <v>13203</v>
      </c>
      <c r="U744" t="s">
        <v>2541</v>
      </c>
      <c r="V744" t="s">
        <v>2542</v>
      </c>
      <c r="W744" t="s">
        <v>2543</v>
      </c>
      <c r="X744" t="s">
        <v>2544</v>
      </c>
      <c r="Y744">
        <v>403209</v>
      </c>
      <c r="AA744" t="str">
        <f t="shared" si="44"/>
        <v>2004</v>
      </c>
      <c r="AB744" t="str">
        <f t="shared" si="45"/>
        <v>.1</v>
      </c>
      <c r="AC744" t="str">
        <f t="shared" si="46"/>
        <v>14</v>
      </c>
      <c r="AD744" t="str">
        <f t="shared" si="47"/>
        <v>2004..1.14</v>
      </c>
    </row>
    <row r="745" spans="12:30" x14ac:dyDescent="0.15">
      <c r="L745" t="s">
        <v>2617</v>
      </c>
      <c r="M745" t="s">
        <v>2615</v>
      </c>
      <c r="N745" t="s">
        <v>2616</v>
      </c>
      <c r="O745" t="s">
        <v>280</v>
      </c>
      <c r="P745">
        <v>3</v>
      </c>
      <c r="Q745" t="s">
        <v>3716</v>
      </c>
      <c r="R745">
        <v>40</v>
      </c>
      <c r="S745" t="s">
        <v>281</v>
      </c>
      <c r="T745">
        <v>13203</v>
      </c>
      <c r="U745" t="s">
        <v>2541</v>
      </c>
      <c r="V745" t="s">
        <v>2542</v>
      </c>
      <c r="W745" t="s">
        <v>2543</v>
      </c>
      <c r="X745" t="s">
        <v>2544</v>
      </c>
      <c r="Y745">
        <v>403209</v>
      </c>
      <c r="AA745" t="str">
        <f t="shared" si="44"/>
        <v>2004</v>
      </c>
      <c r="AB745" t="str">
        <f t="shared" si="45"/>
        <v>.0</v>
      </c>
      <c r="AC745" t="str">
        <f t="shared" si="46"/>
        <v>20</v>
      </c>
      <c r="AD745" t="str">
        <f t="shared" si="47"/>
        <v>2004..0.20</v>
      </c>
    </row>
    <row r="746" spans="12:30" x14ac:dyDescent="0.15">
      <c r="L746" t="s">
        <v>2620</v>
      </c>
      <c r="M746" t="s">
        <v>2618</v>
      </c>
      <c r="N746" t="s">
        <v>2619</v>
      </c>
      <c r="O746" t="s">
        <v>324</v>
      </c>
      <c r="P746">
        <v>1</v>
      </c>
      <c r="Q746" t="s">
        <v>3570</v>
      </c>
      <c r="R746">
        <v>40</v>
      </c>
      <c r="S746" t="s">
        <v>281</v>
      </c>
      <c r="T746">
        <v>13203</v>
      </c>
      <c r="U746" t="s">
        <v>2541</v>
      </c>
      <c r="V746" t="s">
        <v>2542</v>
      </c>
      <c r="W746" t="s">
        <v>2543</v>
      </c>
      <c r="X746" t="s">
        <v>2544</v>
      </c>
      <c r="Y746">
        <v>403209</v>
      </c>
      <c r="AA746" t="str">
        <f t="shared" si="44"/>
        <v>2006</v>
      </c>
      <c r="AB746" t="str">
        <f t="shared" si="45"/>
        <v>.0</v>
      </c>
      <c r="AC746" t="str">
        <f t="shared" si="46"/>
        <v>20</v>
      </c>
      <c r="AD746" t="str">
        <f t="shared" si="47"/>
        <v>2006..0.20</v>
      </c>
    </row>
    <row r="747" spans="12:30" x14ac:dyDescent="0.15">
      <c r="L747" t="s">
        <v>2623</v>
      </c>
      <c r="M747" t="s">
        <v>2621</v>
      </c>
      <c r="N747" t="s">
        <v>2622</v>
      </c>
      <c r="O747" t="s">
        <v>324</v>
      </c>
      <c r="P747">
        <v>3</v>
      </c>
      <c r="Q747" t="s">
        <v>3418</v>
      </c>
      <c r="R747">
        <v>40</v>
      </c>
      <c r="S747" t="s">
        <v>281</v>
      </c>
      <c r="T747">
        <v>13203</v>
      </c>
      <c r="U747" t="s">
        <v>2541</v>
      </c>
      <c r="V747" t="s">
        <v>2542</v>
      </c>
      <c r="W747" t="s">
        <v>2543</v>
      </c>
      <c r="X747" t="s">
        <v>2544</v>
      </c>
      <c r="Y747">
        <v>403209</v>
      </c>
      <c r="AA747" t="str">
        <f t="shared" si="44"/>
        <v>2004</v>
      </c>
      <c r="AB747" t="str">
        <f t="shared" si="45"/>
        <v>.0</v>
      </c>
      <c r="AC747" t="str">
        <f t="shared" si="46"/>
        <v>15</v>
      </c>
      <c r="AD747" t="str">
        <f t="shared" si="47"/>
        <v>2004..0.15</v>
      </c>
    </row>
    <row r="748" spans="12:30" x14ac:dyDescent="0.15">
      <c r="L748" t="s">
        <v>2626</v>
      </c>
      <c r="M748" t="s">
        <v>2624</v>
      </c>
      <c r="N748" t="s">
        <v>2625</v>
      </c>
      <c r="O748" t="s">
        <v>280</v>
      </c>
      <c r="P748">
        <v>3</v>
      </c>
      <c r="Q748" t="s">
        <v>3657</v>
      </c>
      <c r="R748">
        <v>40</v>
      </c>
      <c r="S748" t="s">
        <v>281</v>
      </c>
      <c r="T748">
        <v>13203</v>
      </c>
      <c r="U748" t="s">
        <v>2541</v>
      </c>
      <c r="V748" t="s">
        <v>2542</v>
      </c>
      <c r="W748" t="s">
        <v>2543</v>
      </c>
      <c r="X748" t="s">
        <v>2544</v>
      </c>
      <c r="Y748">
        <v>403209</v>
      </c>
      <c r="AA748" t="str">
        <f t="shared" si="44"/>
        <v>2004</v>
      </c>
      <c r="AB748" t="str">
        <f t="shared" si="45"/>
        <v>.0</v>
      </c>
      <c r="AC748" t="str">
        <f t="shared" si="46"/>
        <v>11</v>
      </c>
      <c r="AD748" t="str">
        <f t="shared" si="47"/>
        <v>2004..0.11</v>
      </c>
    </row>
    <row r="749" spans="12:30" x14ac:dyDescent="0.15">
      <c r="L749" t="s">
        <v>2629</v>
      </c>
      <c r="M749" t="s">
        <v>2627</v>
      </c>
      <c r="N749" t="s">
        <v>2628</v>
      </c>
      <c r="O749" t="s">
        <v>324</v>
      </c>
      <c r="P749">
        <v>3</v>
      </c>
      <c r="Q749" t="s">
        <v>3381</v>
      </c>
      <c r="R749">
        <v>40</v>
      </c>
      <c r="S749" t="s">
        <v>281</v>
      </c>
      <c r="T749">
        <v>13203</v>
      </c>
      <c r="U749" t="s">
        <v>2541</v>
      </c>
      <c r="V749" t="s">
        <v>2542</v>
      </c>
      <c r="W749" t="s">
        <v>2543</v>
      </c>
      <c r="X749" t="s">
        <v>2544</v>
      </c>
      <c r="Y749">
        <v>403209</v>
      </c>
      <c r="AA749" t="str">
        <f t="shared" si="44"/>
        <v>2004</v>
      </c>
      <c r="AB749" t="str">
        <f t="shared" si="45"/>
        <v>.0</v>
      </c>
      <c r="AC749" t="str">
        <f t="shared" si="46"/>
        <v>02</v>
      </c>
      <c r="AD749" t="str">
        <f t="shared" si="47"/>
        <v>2004..0.02</v>
      </c>
    </row>
    <row r="750" spans="12:30" x14ac:dyDescent="0.15">
      <c r="L750" t="s">
        <v>2632</v>
      </c>
      <c r="M750" t="s">
        <v>2630</v>
      </c>
      <c r="N750" t="s">
        <v>2631</v>
      </c>
      <c r="O750" t="s">
        <v>324</v>
      </c>
      <c r="P750">
        <v>1</v>
      </c>
      <c r="Q750" t="s">
        <v>3403</v>
      </c>
      <c r="R750">
        <v>40</v>
      </c>
      <c r="S750" t="s">
        <v>281</v>
      </c>
      <c r="T750">
        <v>13203</v>
      </c>
      <c r="U750" t="s">
        <v>2541</v>
      </c>
      <c r="V750" t="s">
        <v>2542</v>
      </c>
      <c r="W750" t="s">
        <v>2543</v>
      </c>
      <c r="X750" t="s">
        <v>2544</v>
      </c>
      <c r="Y750">
        <v>403209</v>
      </c>
      <c r="AA750" t="str">
        <f t="shared" si="44"/>
        <v>2006</v>
      </c>
      <c r="AB750" t="str">
        <f t="shared" si="45"/>
        <v>.0</v>
      </c>
      <c r="AC750" t="str">
        <f t="shared" si="46"/>
        <v>17</v>
      </c>
      <c r="AD750" t="str">
        <f t="shared" si="47"/>
        <v>2006..0.17</v>
      </c>
    </row>
    <row r="751" spans="12:30" x14ac:dyDescent="0.15">
      <c r="L751" t="s">
        <v>2635</v>
      </c>
      <c r="M751" t="s">
        <v>2633</v>
      </c>
      <c r="N751" t="s">
        <v>2634</v>
      </c>
      <c r="O751" t="s">
        <v>324</v>
      </c>
      <c r="P751">
        <v>3</v>
      </c>
      <c r="Q751" t="s">
        <v>3746</v>
      </c>
      <c r="R751">
        <v>40</v>
      </c>
      <c r="S751" t="s">
        <v>281</v>
      </c>
      <c r="T751">
        <v>13203</v>
      </c>
      <c r="U751" t="s">
        <v>2541</v>
      </c>
      <c r="V751" t="s">
        <v>2542</v>
      </c>
      <c r="W751" t="s">
        <v>2543</v>
      </c>
      <c r="X751" t="s">
        <v>2544</v>
      </c>
      <c r="Y751">
        <v>403209</v>
      </c>
      <c r="AA751" t="str">
        <f t="shared" si="44"/>
        <v>2004</v>
      </c>
      <c r="AB751" t="str">
        <f t="shared" si="45"/>
        <v>.0</v>
      </c>
      <c r="AC751" t="str">
        <f t="shared" si="46"/>
        <v>13</v>
      </c>
      <c r="AD751" t="str">
        <f t="shared" si="47"/>
        <v>2004..0.13</v>
      </c>
    </row>
    <row r="752" spans="12:30" x14ac:dyDescent="0.15">
      <c r="L752" t="s">
        <v>2638</v>
      </c>
      <c r="M752" t="s">
        <v>2636</v>
      </c>
      <c r="N752" t="s">
        <v>2637</v>
      </c>
      <c r="O752" t="s">
        <v>280</v>
      </c>
      <c r="P752">
        <v>1</v>
      </c>
      <c r="Q752" t="s">
        <v>3512</v>
      </c>
      <c r="R752">
        <v>40</v>
      </c>
      <c r="S752" t="s">
        <v>281</v>
      </c>
      <c r="T752">
        <v>13203</v>
      </c>
      <c r="U752" t="s">
        <v>2541</v>
      </c>
      <c r="V752" t="s">
        <v>2542</v>
      </c>
      <c r="W752" t="s">
        <v>2543</v>
      </c>
      <c r="X752" t="s">
        <v>2544</v>
      </c>
      <c r="Y752">
        <v>403209</v>
      </c>
      <c r="AA752" t="str">
        <f t="shared" si="44"/>
        <v>2006</v>
      </c>
      <c r="AB752" t="str">
        <f t="shared" si="45"/>
        <v>.0</v>
      </c>
      <c r="AC752" t="str">
        <f t="shared" si="46"/>
        <v>31</v>
      </c>
      <c r="AD752" t="str">
        <f t="shared" si="47"/>
        <v>2006..0.31</v>
      </c>
    </row>
    <row r="753" spans="12:30" x14ac:dyDescent="0.15">
      <c r="L753" t="s">
        <v>2641</v>
      </c>
      <c r="M753" t="s">
        <v>2639</v>
      </c>
      <c r="N753" t="s">
        <v>2640</v>
      </c>
      <c r="O753" t="s">
        <v>324</v>
      </c>
      <c r="P753">
        <v>2</v>
      </c>
      <c r="Q753" t="s">
        <v>3520</v>
      </c>
      <c r="R753">
        <v>40</v>
      </c>
      <c r="S753" t="s">
        <v>281</v>
      </c>
      <c r="T753">
        <v>13203</v>
      </c>
      <c r="U753" t="s">
        <v>2541</v>
      </c>
      <c r="V753" t="s">
        <v>2542</v>
      </c>
      <c r="W753" t="s">
        <v>2543</v>
      </c>
      <c r="X753" t="s">
        <v>2544</v>
      </c>
      <c r="Y753">
        <v>403209</v>
      </c>
      <c r="AA753" t="str">
        <f t="shared" si="44"/>
        <v>2005</v>
      </c>
      <c r="AB753" t="str">
        <f t="shared" si="45"/>
        <v>.0</v>
      </c>
      <c r="AC753" t="str">
        <f t="shared" si="46"/>
        <v>28</v>
      </c>
      <c r="AD753" t="str">
        <f t="shared" si="47"/>
        <v>2005..0.28</v>
      </c>
    </row>
    <row r="754" spans="12:30" x14ac:dyDescent="0.15">
      <c r="L754" t="s">
        <v>2644</v>
      </c>
      <c r="M754" t="s">
        <v>2642</v>
      </c>
      <c r="N754" t="s">
        <v>2643</v>
      </c>
      <c r="O754" t="s">
        <v>324</v>
      </c>
      <c r="P754">
        <v>2</v>
      </c>
      <c r="Q754" t="s">
        <v>3593</v>
      </c>
      <c r="R754">
        <v>40</v>
      </c>
      <c r="S754" t="s">
        <v>281</v>
      </c>
      <c r="T754">
        <v>13203</v>
      </c>
      <c r="U754" t="s">
        <v>2541</v>
      </c>
      <c r="V754" t="s">
        <v>2542</v>
      </c>
      <c r="W754" t="s">
        <v>2543</v>
      </c>
      <c r="X754" t="s">
        <v>2544</v>
      </c>
      <c r="Y754">
        <v>403209</v>
      </c>
      <c r="AA754" t="str">
        <f t="shared" si="44"/>
        <v>2005</v>
      </c>
      <c r="AB754" t="str">
        <f t="shared" si="45"/>
        <v>.0</v>
      </c>
      <c r="AC754" t="str">
        <f t="shared" si="46"/>
        <v>15</v>
      </c>
      <c r="AD754" t="str">
        <f t="shared" si="47"/>
        <v>2005..0.15</v>
      </c>
    </row>
    <row r="755" spans="12:30" x14ac:dyDescent="0.15">
      <c r="L755" t="s">
        <v>2647</v>
      </c>
      <c r="M755" t="s">
        <v>2645</v>
      </c>
      <c r="N755" t="s">
        <v>2646</v>
      </c>
      <c r="O755" t="s">
        <v>324</v>
      </c>
      <c r="P755">
        <v>2</v>
      </c>
      <c r="Q755" t="s">
        <v>3360</v>
      </c>
      <c r="R755">
        <v>40</v>
      </c>
      <c r="S755" t="s">
        <v>281</v>
      </c>
      <c r="T755">
        <v>13203</v>
      </c>
      <c r="U755" t="s">
        <v>2541</v>
      </c>
      <c r="V755" t="s">
        <v>2542</v>
      </c>
      <c r="W755" t="s">
        <v>2543</v>
      </c>
      <c r="X755" t="s">
        <v>2544</v>
      </c>
      <c r="Y755">
        <v>403209</v>
      </c>
      <c r="AA755" t="str">
        <f t="shared" si="44"/>
        <v>2005</v>
      </c>
      <c r="AB755" t="str">
        <f t="shared" si="45"/>
        <v>.0</v>
      </c>
      <c r="AC755" t="str">
        <f t="shared" si="46"/>
        <v>26</v>
      </c>
      <c r="AD755" t="str">
        <f t="shared" si="47"/>
        <v>2005..0.26</v>
      </c>
    </row>
    <row r="756" spans="12:30" x14ac:dyDescent="0.15">
      <c r="L756" t="s">
        <v>2650</v>
      </c>
      <c r="M756" t="s">
        <v>2648</v>
      </c>
      <c r="N756" t="s">
        <v>2649</v>
      </c>
      <c r="O756" t="s">
        <v>280</v>
      </c>
      <c r="P756">
        <v>3</v>
      </c>
      <c r="Q756" t="s">
        <v>3747</v>
      </c>
      <c r="R756">
        <v>40</v>
      </c>
      <c r="S756" t="s">
        <v>281</v>
      </c>
      <c r="T756">
        <v>13203</v>
      </c>
      <c r="U756" t="s">
        <v>2541</v>
      </c>
      <c r="V756" t="s">
        <v>2542</v>
      </c>
      <c r="W756" t="s">
        <v>2543</v>
      </c>
      <c r="X756" t="s">
        <v>2544</v>
      </c>
      <c r="Y756">
        <v>403209</v>
      </c>
      <c r="AA756" t="str">
        <f t="shared" si="44"/>
        <v>2004</v>
      </c>
      <c r="AB756" t="str">
        <f t="shared" si="45"/>
        <v>.0</v>
      </c>
      <c r="AC756" t="str">
        <f t="shared" si="46"/>
        <v>17</v>
      </c>
      <c r="AD756" t="str">
        <f t="shared" si="47"/>
        <v>2004..0.17</v>
      </c>
    </row>
    <row r="757" spans="12:30" x14ac:dyDescent="0.15">
      <c r="L757" t="s">
        <v>2653</v>
      </c>
      <c r="M757" t="s">
        <v>2651</v>
      </c>
      <c r="N757" t="s">
        <v>2652</v>
      </c>
      <c r="O757" t="s">
        <v>324</v>
      </c>
      <c r="P757">
        <v>1</v>
      </c>
      <c r="Q757" t="s">
        <v>3748</v>
      </c>
      <c r="R757">
        <v>40</v>
      </c>
      <c r="S757" t="s">
        <v>281</v>
      </c>
      <c r="T757">
        <v>13203</v>
      </c>
      <c r="U757" t="s">
        <v>2541</v>
      </c>
      <c r="V757" t="s">
        <v>2542</v>
      </c>
      <c r="W757" t="s">
        <v>2543</v>
      </c>
      <c r="X757" t="s">
        <v>2544</v>
      </c>
      <c r="Y757">
        <v>403209</v>
      </c>
      <c r="AA757" t="str">
        <f t="shared" si="44"/>
        <v>2006</v>
      </c>
      <c r="AB757" t="str">
        <f t="shared" si="45"/>
        <v>.1</v>
      </c>
      <c r="AC757" t="str">
        <f t="shared" si="46"/>
        <v>03</v>
      </c>
      <c r="AD757" t="str">
        <f t="shared" si="47"/>
        <v>2006..1.03</v>
      </c>
    </row>
    <row r="758" spans="12:30" x14ac:dyDescent="0.15">
      <c r="L758" t="s">
        <v>2656</v>
      </c>
      <c r="M758" t="s">
        <v>2654</v>
      </c>
      <c r="N758" t="s">
        <v>2655</v>
      </c>
      <c r="O758" t="s">
        <v>324</v>
      </c>
      <c r="P758">
        <v>2</v>
      </c>
      <c r="Q758" t="s">
        <v>3674</v>
      </c>
      <c r="R758">
        <v>40</v>
      </c>
      <c r="S758" t="s">
        <v>281</v>
      </c>
      <c r="T758">
        <v>13203</v>
      </c>
      <c r="U758" t="s">
        <v>2541</v>
      </c>
      <c r="V758" t="s">
        <v>2542</v>
      </c>
      <c r="W758" t="s">
        <v>2543</v>
      </c>
      <c r="X758" t="s">
        <v>2544</v>
      </c>
      <c r="Y758">
        <v>403209</v>
      </c>
      <c r="AA758" t="str">
        <f t="shared" si="44"/>
        <v>2006</v>
      </c>
      <c r="AB758" t="str">
        <f t="shared" si="45"/>
        <v>.0</v>
      </c>
      <c r="AC758" t="str">
        <f t="shared" si="46"/>
        <v>25</v>
      </c>
      <c r="AD758" t="str">
        <f t="shared" si="47"/>
        <v>2006..0.25</v>
      </c>
    </row>
    <row r="759" spans="12:30" x14ac:dyDescent="0.15">
      <c r="L759" t="s">
        <v>2659</v>
      </c>
      <c r="M759" t="s">
        <v>2657</v>
      </c>
      <c r="N759" t="s">
        <v>2658</v>
      </c>
      <c r="O759" t="s">
        <v>324</v>
      </c>
      <c r="P759">
        <v>1</v>
      </c>
      <c r="Q759" t="s">
        <v>3749</v>
      </c>
      <c r="R759">
        <v>40</v>
      </c>
      <c r="S759" t="s">
        <v>281</v>
      </c>
      <c r="T759">
        <v>13203</v>
      </c>
      <c r="U759" t="s">
        <v>2541</v>
      </c>
      <c r="V759" t="s">
        <v>2542</v>
      </c>
      <c r="W759" t="s">
        <v>2543</v>
      </c>
      <c r="X759" t="s">
        <v>2544</v>
      </c>
      <c r="Y759">
        <v>403209</v>
      </c>
      <c r="AA759" t="str">
        <f t="shared" si="44"/>
        <v>2006</v>
      </c>
      <c r="AB759" t="str">
        <f t="shared" si="45"/>
        <v>.1</v>
      </c>
      <c r="AC759" t="str">
        <f t="shared" si="46"/>
        <v>24</v>
      </c>
      <c r="AD759" t="str">
        <f t="shared" si="47"/>
        <v>2006..1.24</v>
      </c>
    </row>
    <row r="760" spans="12:30" x14ac:dyDescent="0.15">
      <c r="L760" t="s">
        <v>2662</v>
      </c>
      <c r="M760" t="s">
        <v>2660</v>
      </c>
      <c r="N760" t="s">
        <v>2661</v>
      </c>
      <c r="O760" t="s">
        <v>280</v>
      </c>
      <c r="P760">
        <v>3</v>
      </c>
      <c r="Q760" t="s">
        <v>3750</v>
      </c>
      <c r="R760">
        <v>40</v>
      </c>
      <c r="S760" t="s">
        <v>281</v>
      </c>
      <c r="T760">
        <v>13203</v>
      </c>
      <c r="U760" t="s">
        <v>2541</v>
      </c>
      <c r="V760" t="s">
        <v>2542</v>
      </c>
      <c r="W760" t="s">
        <v>2543</v>
      </c>
      <c r="X760" t="s">
        <v>2544</v>
      </c>
      <c r="Y760">
        <v>403209</v>
      </c>
      <c r="AA760" t="str">
        <f t="shared" si="44"/>
        <v>2005</v>
      </c>
      <c r="AB760" t="str">
        <f t="shared" si="45"/>
        <v>.0</v>
      </c>
      <c r="AC760" t="str">
        <f t="shared" si="46"/>
        <v>23</v>
      </c>
      <c r="AD760" t="str">
        <f t="shared" si="47"/>
        <v>2005..0.23</v>
      </c>
    </row>
    <row r="761" spans="12:30" x14ac:dyDescent="0.15">
      <c r="L761" t="s">
        <v>2665</v>
      </c>
      <c r="M761" t="s">
        <v>2663</v>
      </c>
      <c r="N761" t="s">
        <v>2664</v>
      </c>
      <c r="O761" t="s">
        <v>324</v>
      </c>
      <c r="P761">
        <v>1</v>
      </c>
      <c r="Q761" t="s">
        <v>3595</v>
      </c>
      <c r="R761">
        <v>40</v>
      </c>
      <c r="S761" t="s">
        <v>281</v>
      </c>
      <c r="T761">
        <v>13203</v>
      </c>
      <c r="U761" t="s">
        <v>2541</v>
      </c>
      <c r="V761" t="s">
        <v>2542</v>
      </c>
      <c r="W761" t="s">
        <v>2543</v>
      </c>
      <c r="X761" t="s">
        <v>2544</v>
      </c>
      <c r="Y761">
        <v>403209</v>
      </c>
      <c r="AA761" t="str">
        <f t="shared" si="44"/>
        <v>2006</v>
      </c>
      <c r="AB761" t="str">
        <f t="shared" si="45"/>
        <v>.0</v>
      </c>
      <c r="AC761" t="str">
        <f t="shared" si="46"/>
        <v>06</v>
      </c>
      <c r="AD761" t="str">
        <f t="shared" si="47"/>
        <v>2006..0.06</v>
      </c>
    </row>
    <row r="762" spans="12:30" x14ac:dyDescent="0.15">
      <c r="L762" t="s">
        <v>2668</v>
      </c>
      <c r="M762" t="s">
        <v>2666</v>
      </c>
      <c r="N762" t="s">
        <v>2667</v>
      </c>
      <c r="O762" t="s">
        <v>280</v>
      </c>
      <c r="P762">
        <v>2</v>
      </c>
      <c r="Q762" t="s">
        <v>3363</v>
      </c>
      <c r="R762">
        <v>40</v>
      </c>
      <c r="S762" t="s">
        <v>281</v>
      </c>
      <c r="T762">
        <v>13203</v>
      </c>
      <c r="U762" t="s">
        <v>2541</v>
      </c>
      <c r="V762" t="s">
        <v>2542</v>
      </c>
      <c r="W762" t="s">
        <v>2543</v>
      </c>
      <c r="X762" t="s">
        <v>2544</v>
      </c>
      <c r="Y762">
        <v>403209</v>
      </c>
      <c r="AA762" t="str">
        <f t="shared" si="44"/>
        <v>2005</v>
      </c>
      <c r="AB762" t="str">
        <f t="shared" si="45"/>
        <v>.1</v>
      </c>
      <c r="AC762" t="str">
        <f t="shared" si="46"/>
        <v>26</v>
      </c>
      <c r="AD762" t="str">
        <f t="shared" si="47"/>
        <v>2005..1.26</v>
      </c>
    </row>
    <row r="763" spans="12:30" x14ac:dyDescent="0.15">
      <c r="L763" t="s">
        <v>2671</v>
      </c>
      <c r="M763" t="s">
        <v>2669</v>
      </c>
      <c r="N763" t="s">
        <v>2670</v>
      </c>
      <c r="O763" t="s">
        <v>280</v>
      </c>
      <c r="P763">
        <v>3</v>
      </c>
      <c r="Q763" t="s">
        <v>3259</v>
      </c>
      <c r="R763">
        <v>40</v>
      </c>
      <c r="S763" t="s">
        <v>281</v>
      </c>
      <c r="T763">
        <v>13203</v>
      </c>
      <c r="U763" t="s">
        <v>2541</v>
      </c>
      <c r="V763" t="s">
        <v>2542</v>
      </c>
      <c r="W763" t="s">
        <v>2543</v>
      </c>
      <c r="X763" t="s">
        <v>2544</v>
      </c>
      <c r="Y763">
        <v>403209</v>
      </c>
      <c r="AA763" t="str">
        <f t="shared" si="44"/>
        <v>2004</v>
      </c>
      <c r="AB763" t="str">
        <f t="shared" si="45"/>
        <v>.1</v>
      </c>
      <c r="AC763" t="str">
        <f t="shared" si="46"/>
        <v>01</v>
      </c>
      <c r="AD763" t="str">
        <f t="shared" si="47"/>
        <v>2004..1.01</v>
      </c>
    </row>
    <row r="764" spans="12:30" x14ac:dyDescent="0.15">
      <c r="L764" t="s">
        <v>2674</v>
      </c>
      <c r="M764" t="s">
        <v>2672</v>
      </c>
      <c r="N764" t="s">
        <v>2673</v>
      </c>
      <c r="O764" t="s">
        <v>280</v>
      </c>
      <c r="P764">
        <v>2</v>
      </c>
      <c r="Q764" t="s">
        <v>3751</v>
      </c>
      <c r="R764">
        <v>40</v>
      </c>
      <c r="S764" t="s">
        <v>281</v>
      </c>
      <c r="T764">
        <v>13203</v>
      </c>
      <c r="U764" t="s">
        <v>2541</v>
      </c>
      <c r="V764" t="s">
        <v>2542</v>
      </c>
      <c r="W764" t="s">
        <v>2543</v>
      </c>
      <c r="X764" t="s">
        <v>2544</v>
      </c>
      <c r="Y764">
        <v>403209</v>
      </c>
      <c r="AA764" t="str">
        <f t="shared" si="44"/>
        <v>2005</v>
      </c>
      <c r="AB764" t="str">
        <f t="shared" si="45"/>
        <v>.1</v>
      </c>
      <c r="AC764" t="str">
        <f t="shared" si="46"/>
        <v>21</v>
      </c>
      <c r="AD764" t="str">
        <f t="shared" si="47"/>
        <v>2005..1.21</v>
      </c>
    </row>
    <row r="765" spans="12:30" x14ac:dyDescent="0.15">
      <c r="L765" t="s">
        <v>2677</v>
      </c>
      <c r="M765" t="s">
        <v>2675</v>
      </c>
      <c r="N765" t="s">
        <v>2676</v>
      </c>
      <c r="O765" t="s">
        <v>280</v>
      </c>
      <c r="P765">
        <v>1</v>
      </c>
      <c r="Q765" t="s">
        <v>3752</v>
      </c>
      <c r="R765">
        <v>40</v>
      </c>
      <c r="S765" t="s">
        <v>281</v>
      </c>
      <c r="T765">
        <v>13203</v>
      </c>
      <c r="U765" t="s">
        <v>2541</v>
      </c>
      <c r="V765" t="s">
        <v>2542</v>
      </c>
      <c r="W765" t="s">
        <v>2543</v>
      </c>
      <c r="X765" t="s">
        <v>2544</v>
      </c>
      <c r="Y765">
        <v>403209</v>
      </c>
      <c r="AA765" t="str">
        <f t="shared" si="44"/>
        <v>2006</v>
      </c>
      <c r="AB765" t="str">
        <f t="shared" si="45"/>
        <v>.0</v>
      </c>
      <c r="AC765" t="str">
        <f t="shared" si="46"/>
        <v>02</v>
      </c>
      <c r="AD765" t="str">
        <f t="shared" si="47"/>
        <v>2006..0.02</v>
      </c>
    </row>
    <row r="766" spans="12:30" x14ac:dyDescent="0.15">
      <c r="L766" t="s">
        <v>2680</v>
      </c>
      <c r="M766" t="s">
        <v>2678</v>
      </c>
      <c r="N766" t="s">
        <v>2679</v>
      </c>
      <c r="O766" t="s">
        <v>280</v>
      </c>
      <c r="P766">
        <v>2</v>
      </c>
      <c r="Q766" t="s">
        <v>3575</v>
      </c>
      <c r="R766">
        <v>40</v>
      </c>
      <c r="S766" t="s">
        <v>281</v>
      </c>
      <c r="T766">
        <v>13203</v>
      </c>
      <c r="U766" t="s">
        <v>2541</v>
      </c>
      <c r="V766" t="s">
        <v>2542</v>
      </c>
      <c r="W766" t="s">
        <v>2543</v>
      </c>
      <c r="X766" t="s">
        <v>2544</v>
      </c>
      <c r="Y766">
        <v>403209</v>
      </c>
      <c r="AA766" t="str">
        <f t="shared" si="44"/>
        <v>2005</v>
      </c>
      <c r="AB766" t="str">
        <f t="shared" si="45"/>
        <v>.1</v>
      </c>
      <c r="AC766" t="str">
        <f t="shared" si="46"/>
        <v>17</v>
      </c>
      <c r="AD766" t="str">
        <f t="shared" si="47"/>
        <v>2005..1.17</v>
      </c>
    </row>
    <row r="767" spans="12:30" x14ac:dyDescent="0.15">
      <c r="L767" t="s">
        <v>2683</v>
      </c>
      <c r="M767" t="s">
        <v>2681</v>
      </c>
      <c r="N767" t="s">
        <v>2682</v>
      </c>
      <c r="O767" t="s">
        <v>280</v>
      </c>
      <c r="P767">
        <v>1</v>
      </c>
      <c r="Q767" t="s">
        <v>3713</v>
      </c>
      <c r="R767">
        <v>40</v>
      </c>
      <c r="S767" t="s">
        <v>281</v>
      </c>
      <c r="T767">
        <v>13203</v>
      </c>
      <c r="U767" t="s">
        <v>2541</v>
      </c>
      <c r="V767" t="s">
        <v>2542</v>
      </c>
      <c r="W767" t="s">
        <v>2543</v>
      </c>
      <c r="X767" t="s">
        <v>2544</v>
      </c>
      <c r="Y767">
        <v>403209</v>
      </c>
      <c r="AA767" t="str">
        <f t="shared" si="44"/>
        <v>2007</v>
      </c>
      <c r="AB767" t="str">
        <f t="shared" si="45"/>
        <v>.0</v>
      </c>
      <c r="AC767" t="str">
        <f t="shared" si="46"/>
        <v>19</v>
      </c>
      <c r="AD767" t="str">
        <f t="shared" si="47"/>
        <v>2007..0.19</v>
      </c>
    </row>
    <row r="768" spans="12:30" x14ac:dyDescent="0.15">
      <c r="L768" t="s">
        <v>2686</v>
      </c>
      <c r="M768" t="s">
        <v>2684</v>
      </c>
      <c r="N768" t="s">
        <v>2685</v>
      </c>
      <c r="O768" t="s">
        <v>324</v>
      </c>
      <c r="P768">
        <v>2</v>
      </c>
      <c r="Q768" t="s">
        <v>3753</v>
      </c>
      <c r="R768">
        <v>40</v>
      </c>
      <c r="S768" t="s">
        <v>281</v>
      </c>
      <c r="T768">
        <v>13203</v>
      </c>
      <c r="U768" t="s">
        <v>2541</v>
      </c>
      <c r="V768" t="s">
        <v>2542</v>
      </c>
      <c r="W768" t="s">
        <v>2543</v>
      </c>
      <c r="X768" t="s">
        <v>2544</v>
      </c>
      <c r="Y768">
        <v>403209</v>
      </c>
      <c r="AA768" t="str">
        <f t="shared" si="44"/>
        <v>2005</v>
      </c>
      <c r="AB768" t="str">
        <f t="shared" si="45"/>
        <v>.1</v>
      </c>
      <c r="AC768" t="str">
        <f t="shared" si="46"/>
        <v>16</v>
      </c>
      <c r="AD768" t="str">
        <f t="shared" si="47"/>
        <v>2005..1.16</v>
      </c>
    </row>
    <row r="769" spans="12:30" x14ac:dyDescent="0.15">
      <c r="L769" t="s">
        <v>2689</v>
      </c>
      <c r="M769" t="s">
        <v>2687</v>
      </c>
      <c r="N769" t="s">
        <v>2688</v>
      </c>
      <c r="O769" t="s">
        <v>324</v>
      </c>
      <c r="P769">
        <v>2</v>
      </c>
      <c r="Q769" t="s">
        <v>3264</v>
      </c>
      <c r="R769">
        <v>40</v>
      </c>
      <c r="S769" t="s">
        <v>281</v>
      </c>
      <c r="T769">
        <v>13203</v>
      </c>
      <c r="U769" t="s">
        <v>2541</v>
      </c>
      <c r="V769" t="s">
        <v>2542</v>
      </c>
      <c r="W769" t="s">
        <v>2543</v>
      </c>
      <c r="X769" t="s">
        <v>2544</v>
      </c>
      <c r="Y769">
        <v>403209</v>
      </c>
      <c r="AA769" t="str">
        <f t="shared" si="44"/>
        <v>2005</v>
      </c>
      <c r="AB769" t="str">
        <f t="shared" si="45"/>
        <v>.0</v>
      </c>
      <c r="AC769" t="str">
        <f t="shared" si="46"/>
        <v>29</v>
      </c>
      <c r="AD769" t="str">
        <f t="shared" si="47"/>
        <v>2005..0.29</v>
      </c>
    </row>
    <row r="770" spans="12:30" x14ac:dyDescent="0.15">
      <c r="L770" t="s">
        <v>2696</v>
      </c>
      <c r="M770" t="s">
        <v>2690</v>
      </c>
      <c r="N770" t="s">
        <v>2691</v>
      </c>
      <c r="O770" t="s">
        <v>280</v>
      </c>
      <c r="P770">
        <v>2</v>
      </c>
      <c r="Q770" t="s">
        <v>3754</v>
      </c>
      <c r="R770">
        <v>40</v>
      </c>
      <c r="S770" t="s">
        <v>281</v>
      </c>
      <c r="T770">
        <v>13200</v>
      </c>
      <c r="U770" t="s">
        <v>2692</v>
      </c>
      <c r="V770" t="s">
        <v>2693</v>
      </c>
      <c r="W770" t="s">
        <v>2694</v>
      </c>
      <c r="X770" t="s">
        <v>2695</v>
      </c>
      <c r="Y770">
        <v>403206</v>
      </c>
      <c r="AA770" t="str">
        <f t="shared" si="44"/>
        <v>2005</v>
      </c>
      <c r="AB770" t="str">
        <f t="shared" si="45"/>
        <v>.1</v>
      </c>
      <c r="AC770" t="str">
        <f t="shared" si="46"/>
        <v>01</v>
      </c>
      <c r="AD770" t="str">
        <f t="shared" si="47"/>
        <v>2005..1.01</v>
      </c>
    </row>
    <row r="771" spans="12:30" x14ac:dyDescent="0.15">
      <c r="L771" t="s">
        <v>2699</v>
      </c>
      <c r="M771" t="s">
        <v>2697</v>
      </c>
      <c r="N771" t="s">
        <v>2698</v>
      </c>
      <c r="O771" t="s">
        <v>280</v>
      </c>
      <c r="P771">
        <v>1</v>
      </c>
      <c r="Q771" t="s">
        <v>3316</v>
      </c>
      <c r="R771">
        <v>40</v>
      </c>
      <c r="S771" t="s">
        <v>281</v>
      </c>
      <c r="T771">
        <v>13200</v>
      </c>
      <c r="U771" t="s">
        <v>2692</v>
      </c>
      <c r="V771" t="s">
        <v>2693</v>
      </c>
      <c r="W771" t="s">
        <v>2694</v>
      </c>
      <c r="X771" t="s">
        <v>2695</v>
      </c>
      <c r="Y771">
        <v>403206</v>
      </c>
      <c r="AA771" t="str">
        <f t="shared" ref="AA771:AA834" si="48">LEFT(Q771,4)</f>
        <v>2006</v>
      </c>
      <c r="AB771" t="str">
        <f t="shared" ref="AB771:AB834" si="49">MID(Q771,5,2)</f>
        <v>.1</v>
      </c>
      <c r="AC771" t="str">
        <f t="shared" ref="AC771:AC834" si="50">RIGHT(Q771,2)</f>
        <v>02</v>
      </c>
      <c r="AD771" t="str">
        <f t="shared" ref="AD771:AD834" si="51">AA771&amp;"."&amp;AB771&amp;"."&amp;AC771</f>
        <v>2006..1.02</v>
      </c>
    </row>
    <row r="772" spans="12:30" x14ac:dyDescent="0.15">
      <c r="L772" t="s">
        <v>2702</v>
      </c>
      <c r="M772" t="s">
        <v>2700</v>
      </c>
      <c r="N772" t="s">
        <v>2701</v>
      </c>
      <c r="O772" t="s">
        <v>324</v>
      </c>
      <c r="P772">
        <v>1</v>
      </c>
      <c r="Q772" t="s">
        <v>3755</v>
      </c>
      <c r="R772">
        <v>40</v>
      </c>
      <c r="S772" t="s">
        <v>281</v>
      </c>
      <c r="T772">
        <v>13200</v>
      </c>
      <c r="U772" t="s">
        <v>2692</v>
      </c>
      <c r="V772" t="s">
        <v>2693</v>
      </c>
      <c r="W772" t="s">
        <v>2694</v>
      </c>
      <c r="X772" t="s">
        <v>2695</v>
      </c>
      <c r="Y772">
        <v>403206</v>
      </c>
      <c r="AA772" t="str">
        <f t="shared" si="48"/>
        <v>2006</v>
      </c>
      <c r="AB772" t="str">
        <f t="shared" si="49"/>
        <v>.0</v>
      </c>
      <c r="AC772" t="str">
        <f t="shared" si="50"/>
        <v>21</v>
      </c>
      <c r="AD772" t="str">
        <f t="shared" si="51"/>
        <v>2006..0.21</v>
      </c>
    </row>
    <row r="773" spans="12:30" x14ac:dyDescent="0.15">
      <c r="L773" t="s">
        <v>2705</v>
      </c>
      <c r="M773" t="s">
        <v>2703</v>
      </c>
      <c r="N773" t="s">
        <v>2704</v>
      </c>
      <c r="O773" t="s">
        <v>324</v>
      </c>
      <c r="P773">
        <v>3</v>
      </c>
      <c r="Q773" t="s">
        <v>3423</v>
      </c>
      <c r="R773">
        <v>40</v>
      </c>
      <c r="S773" t="s">
        <v>281</v>
      </c>
      <c r="T773">
        <v>13200</v>
      </c>
      <c r="U773" t="s">
        <v>2692</v>
      </c>
      <c r="V773" t="s">
        <v>2693</v>
      </c>
      <c r="W773" t="s">
        <v>2694</v>
      </c>
      <c r="X773" t="s">
        <v>2695</v>
      </c>
      <c r="Y773">
        <v>403206</v>
      </c>
      <c r="AA773" t="str">
        <f t="shared" si="48"/>
        <v>2005</v>
      </c>
      <c r="AB773" t="str">
        <f t="shared" si="49"/>
        <v>.0</v>
      </c>
      <c r="AC773" t="str">
        <f t="shared" si="50"/>
        <v>09</v>
      </c>
      <c r="AD773" t="str">
        <f t="shared" si="51"/>
        <v>2005..0.09</v>
      </c>
    </row>
    <row r="774" spans="12:30" x14ac:dyDescent="0.15">
      <c r="L774" t="s">
        <v>2708</v>
      </c>
      <c r="M774" t="s">
        <v>2706</v>
      </c>
      <c r="N774" t="s">
        <v>2707</v>
      </c>
      <c r="O774" t="s">
        <v>324</v>
      </c>
      <c r="P774">
        <v>3</v>
      </c>
      <c r="Q774" t="s">
        <v>3756</v>
      </c>
      <c r="R774">
        <v>40</v>
      </c>
      <c r="S774" t="s">
        <v>281</v>
      </c>
      <c r="T774">
        <v>13200</v>
      </c>
      <c r="U774" t="s">
        <v>2692</v>
      </c>
      <c r="V774" t="s">
        <v>2693</v>
      </c>
      <c r="W774" t="s">
        <v>2694</v>
      </c>
      <c r="X774" t="s">
        <v>2695</v>
      </c>
      <c r="Y774">
        <v>403206</v>
      </c>
      <c r="AA774" t="str">
        <f t="shared" si="48"/>
        <v>2004</v>
      </c>
      <c r="AB774" t="str">
        <f t="shared" si="49"/>
        <v>.1</v>
      </c>
      <c r="AC774" t="str">
        <f t="shared" si="50"/>
        <v>25</v>
      </c>
      <c r="AD774" t="str">
        <f t="shared" si="51"/>
        <v>2004..1.25</v>
      </c>
    </row>
    <row r="775" spans="12:30" x14ac:dyDescent="0.15">
      <c r="L775" t="s">
        <v>2711</v>
      </c>
      <c r="M775" t="s">
        <v>2709</v>
      </c>
      <c r="N775" t="s">
        <v>2710</v>
      </c>
      <c r="O775" t="s">
        <v>280</v>
      </c>
      <c r="P775">
        <v>3</v>
      </c>
      <c r="Q775" t="s">
        <v>3757</v>
      </c>
      <c r="R775">
        <v>40</v>
      </c>
      <c r="S775" t="s">
        <v>281</v>
      </c>
      <c r="T775">
        <v>13200</v>
      </c>
      <c r="U775" t="s">
        <v>2692</v>
      </c>
      <c r="V775" t="s">
        <v>2693</v>
      </c>
      <c r="W775" t="s">
        <v>2694</v>
      </c>
      <c r="X775" t="s">
        <v>2695</v>
      </c>
      <c r="Y775">
        <v>403206</v>
      </c>
      <c r="AA775" t="str">
        <f t="shared" si="48"/>
        <v>2004</v>
      </c>
      <c r="AB775" t="str">
        <f t="shared" si="49"/>
        <v>.0</v>
      </c>
      <c r="AC775" t="str">
        <f t="shared" si="50"/>
        <v>16</v>
      </c>
      <c r="AD775" t="str">
        <f t="shared" si="51"/>
        <v>2004..0.16</v>
      </c>
    </row>
    <row r="776" spans="12:30" x14ac:dyDescent="0.15">
      <c r="L776" t="s">
        <v>2714</v>
      </c>
      <c r="M776" t="s">
        <v>2712</v>
      </c>
      <c r="N776" t="s">
        <v>2713</v>
      </c>
      <c r="O776" t="s">
        <v>324</v>
      </c>
      <c r="P776">
        <v>2</v>
      </c>
      <c r="Q776" t="s">
        <v>3501</v>
      </c>
      <c r="R776">
        <v>40</v>
      </c>
      <c r="S776" t="s">
        <v>281</v>
      </c>
      <c r="T776">
        <v>13200</v>
      </c>
      <c r="U776" t="s">
        <v>2692</v>
      </c>
      <c r="V776" t="s">
        <v>2693</v>
      </c>
      <c r="W776" t="s">
        <v>2694</v>
      </c>
      <c r="X776" t="s">
        <v>2695</v>
      </c>
      <c r="Y776">
        <v>403206</v>
      </c>
      <c r="AA776" t="str">
        <f t="shared" si="48"/>
        <v>2006</v>
      </c>
      <c r="AB776" t="str">
        <f t="shared" si="49"/>
        <v>.0</v>
      </c>
      <c r="AC776" t="str">
        <f t="shared" si="50"/>
        <v>28</v>
      </c>
      <c r="AD776" t="str">
        <f t="shared" si="51"/>
        <v>2006..0.28</v>
      </c>
    </row>
    <row r="777" spans="12:30" x14ac:dyDescent="0.15">
      <c r="L777" t="s">
        <v>2717</v>
      </c>
      <c r="M777" t="s">
        <v>2715</v>
      </c>
      <c r="N777" t="s">
        <v>2716</v>
      </c>
      <c r="O777" t="s">
        <v>324</v>
      </c>
      <c r="P777">
        <v>1</v>
      </c>
      <c r="Q777" t="s">
        <v>3758</v>
      </c>
      <c r="R777">
        <v>40</v>
      </c>
      <c r="S777" t="s">
        <v>281</v>
      </c>
      <c r="T777">
        <v>13200</v>
      </c>
      <c r="U777" t="s">
        <v>2692</v>
      </c>
      <c r="V777" t="s">
        <v>2693</v>
      </c>
      <c r="W777" t="s">
        <v>2694</v>
      </c>
      <c r="X777" t="s">
        <v>2695</v>
      </c>
      <c r="Y777">
        <v>403206</v>
      </c>
      <c r="AA777" t="str">
        <f t="shared" si="48"/>
        <v>2006</v>
      </c>
      <c r="AB777" t="str">
        <f t="shared" si="49"/>
        <v>.1</v>
      </c>
      <c r="AC777" t="str">
        <f t="shared" si="50"/>
        <v>30</v>
      </c>
      <c r="AD777" t="str">
        <f t="shared" si="51"/>
        <v>2006..1.30</v>
      </c>
    </row>
    <row r="778" spans="12:30" x14ac:dyDescent="0.15">
      <c r="L778" t="s">
        <v>2720</v>
      </c>
      <c r="M778" t="s">
        <v>2718</v>
      </c>
      <c r="N778" t="s">
        <v>2719</v>
      </c>
      <c r="O778" t="s">
        <v>324</v>
      </c>
      <c r="P778">
        <v>2</v>
      </c>
      <c r="Q778" t="s">
        <v>3759</v>
      </c>
      <c r="R778">
        <v>40</v>
      </c>
      <c r="S778" t="s">
        <v>281</v>
      </c>
      <c r="T778">
        <v>13200</v>
      </c>
      <c r="U778" t="s">
        <v>2692</v>
      </c>
      <c r="V778" t="s">
        <v>2693</v>
      </c>
      <c r="W778" t="s">
        <v>2694</v>
      </c>
      <c r="X778" t="s">
        <v>2695</v>
      </c>
      <c r="Y778">
        <v>403206</v>
      </c>
      <c r="AA778" t="str">
        <f t="shared" si="48"/>
        <v>2005</v>
      </c>
      <c r="AB778" t="str">
        <f t="shared" si="49"/>
        <v>.1</v>
      </c>
      <c r="AC778" t="str">
        <f t="shared" si="50"/>
        <v>21</v>
      </c>
      <c r="AD778" t="str">
        <f t="shared" si="51"/>
        <v>2005..1.21</v>
      </c>
    </row>
    <row r="779" spans="12:30" x14ac:dyDescent="0.15">
      <c r="L779" t="s">
        <v>2723</v>
      </c>
      <c r="M779" t="s">
        <v>2721</v>
      </c>
      <c r="N779" t="s">
        <v>2722</v>
      </c>
      <c r="O779" t="s">
        <v>280</v>
      </c>
      <c r="P779">
        <v>1</v>
      </c>
      <c r="Q779" t="s">
        <v>3409</v>
      </c>
      <c r="R779">
        <v>40</v>
      </c>
      <c r="S779" t="s">
        <v>281</v>
      </c>
      <c r="T779">
        <v>13200</v>
      </c>
      <c r="U779" t="s">
        <v>2692</v>
      </c>
      <c r="V779" t="s">
        <v>2693</v>
      </c>
      <c r="W779" t="s">
        <v>2694</v>
      </c>
      <c r="X779" t="s">
        <v>2695</v>
      </c>
      <c r="Y779">
        <v>403206</v>
      </c>
      <c r="AA779" t="str">
        <f t="shared" si="48"/>
        <v>2006</v>
      </c>
      <c r="AB779" t="str">
        <f t="shared" si="49"/>
        <v>.0</v>
      </c>
      <c r="AC779" t="str">
        <f t="shared" si="50"/>
        <v>15</v>
      </c>
      <c r="AD779" t="str">
        <f t="shared" si="51"/>
        <v>2006..0.15</v>
      </c>
    </row>
    <row r="780" spans="12:30" x14ac:dyDescent="0.15">
      <c r="L780" t="s">
        <v>2726</v>
      </c>
      <c r="M780" t="s">
        <v>2724</v>
      </c>
      <c r="N780" t="s">
        <v>2725</v>
      </c>
      <c r="O780" t="s">
        <v>324</v>
      </c>
      <c r="P780">
        <v>3</v>
      </c>
      <c r="Q780" t="s">
        <v>3715</v>
      </c>
      <c r="R780">
        <v>40</v>
      </c>
      <c r="S780" t="s">
        <v>281</v>
      </c>
      <c r="T780">
        <v>13200</v>
      </c>
      <c r="U780" t="s">
        <v>2692</v>
      </c>
      <c r="V780" t="s">
        <v>2693</v>
      </c>
      <c r="W780" t="s">
        <v>2694</v>
      </c>
      <c r="X780" t="s">
        <v>2695</v>
      </c>
      <c r="Y780">
        <v>403206</v>
      </c>
      <c r="AA780" t="str">
        <f t="shared" si="48"/>
        <v>2004</v>
      </c>
      <c r="AB780" t="str">
        <f t="shared" si="49"/>
        <v>.0</v>
      </c>
      <c r="AC780" t="str">
        <f t="shared" si="50"/>
        <v>30</v>
      </c>
      <c r="AD780" t="str">
        <f t="shared" si="51"/>
        <v>2004..0.30</v>
      </c>
    </row>
    <row r="781" spans="12:30" x14ac:dyDescent="0.15">
      <c r="L781" t="s">
        <v>2729</v>
      </c>
      <c r="M781" t="s">
        <v>2727</v>
      </c>
      <c r="N781" t="s">
        <v>2728</v>
      </c>
      <c r="O781" t="s">
        <v>324</v>
      </c>
      <c r="P781">
        <v>2</v>
      </c>
      <c r="Q781" t="s">
        <v>3760</v>
      </c>
      <c r="R781">
        <v>40</v>
      </c>
      <c r="S781" t="s">
        <v>281</v>
      </c>
      <c r="T781">
        <v>13200</v>
      </c>
      <c r="U781" t="s">
        <v>2692</v>
      </c>
      <c r="V781" t="s">
        <v>2693</v>
      </c>
      <c r="W781" t="s">
        <v>2694</v>
      </c>
      <c r="X781" t="s">
        <v>2695</v>
      </c>
      <c r="Y781">
        <v>403206</v>
      </c>
      <c r="AA781" t="str">
        <f t="shared" si="48"/>
        <v>2005</v>
      </c>
      <c r="AB781" t="str">
        <f t="shared" si="49"/>
        <v>.1</v>
      </c>
      <c r="AC781" t="str">
        <f t="shared" si="50"/>
        <v>28</v>
      </c>
      <c r="AD781" t="str">
        <f t="shared" si="51"/>
        <v>2005..1.28</v>
      </c>
    </row>
    <row r="782" spans="12:30" x14ac:dyDescent="0.15">
      <c r="L782" t="s">
        <v>2732</v>
      </c>
      <c r="M782" t="s">
        <v>2730</v>
      </c>
      <c r="N782" t="s">
        <v>2731</v>
      </c>
      <c r="O782" t="s">
        <v>324</v>
      </c>
      <c r="P782">
        <v>2</v>
      </c>
      <c r="Q782" t="s">
        <v>3760</v>
      </c>
      <c r="R782">
        <v>40</v>
      </c>
      <c r="S782" t="s">
        <v>281</v>
      </c>
      <c r="T782">
        <v>13200</v>
      </c>
      <c r="U782" t="s">
        <v>2692</v>
      </c>
      <c r="V782" t="s">
        <v>2693</v>
      </c>
      <c r="W782" t="s">
        <v>2694</v>
      </c>
      <c r="X782" t="s">
        <v>2695</v>
      </c>
      <c r="Y782">
        <v>403206</v>
      </c>
      <c r="AA782" t="str">
        <f t="shared" si="48"/>
        <v>2005</v>
      </c>
      <c r="AB782" t="str">
        <f t="shared" si="49"/>
        <v>.1</v>
      </c>
      <c r="AC782" t="str">
        <f t="shared" si="50"/>
        <v>28</v>
      </c>
      <c r="AD782" t="str">
        <f t="shared" si="51"/>
        <v>2005..1.28</v>
      </c>
    </row>
    <row r="783" spans="12:30" x14ac:dyDescent="0.15">
      <c r="L783" t="s">
        <v>2735</v>
      </c>
      <c r="M783" t="s">
        <v>2733</v>
      </c>
      <c r="N783" t="s">
        <v>2734</v>
      </c>
      <c r="O783" t="s">
        <v>280</v>
      </c>
      <c r="P783">
        <v>2</v>
      </c>
      <c r="Q783" t="s">
        <v>3243</v>
      </c>
      <c r="R783">
        <v>40</v>
      </c>
      <c r="S783" t="s">
        <v>281</v>
      </c>
      <c r="T783">
        <v>13200</v>
      </c>
      <c r="U783" t="s">
        <v>2692</v>
      </c>
      <c r="V783" t="s">
        <v>2693</v>
      </c>
      <c r="W783" t="s">
        <v>2694</v>
      </c>
      <c r="X783" t="s">
        <v>2695</v>
      </c>
      <c r="Y783">
        <v>403206</v>
      </c>
      <c r="AA783" t="str">
        <f t="shared" si="48"/>
        <v>2005</v>
      </c>
      <c r="AB783" t="str">
        <f t="shared" si="49"/>
        <v>.1</v>
      </c>
      <c r="AC783" t="str">
        <f t="shared" si="50"/>
        <v>07</v>
      </c>
      <c r="AD783" t="str">
        <f t="shared" si="51"/>
        <v>2005..1.07</v>
      </c>
    </row>
    <row r="784" spans="12:30" x14ac:dyDescent="0.15">
      <c r="L784" t="s">
        <v>2738</v>
      </c>
      <c r="M784" t="s">
        <v>2736</v>
      </c>
      <c r="N784" t="s">
        <v>2737</v>
      </c>
      <c r="O784" t="s">
        <v>324</v>
      </c>
      <c r="P784">
        <v>3</v>
      </c>
      <c r="Q784" t="s">
        <v>3235</v>
      </c>
      <c r="R784">
        <v>40</v>
      </c>
      <c r="S784" t="s">
        <v>281</v>
      </c>
      <c r="T784">
        <v>13200</v>
      </c>
      <c r="U784" t="s">
        <v>2692</v>
      </c>
      <c r="V784" t="s">
        <v>2693</v>
      </c>
      <c r="W784" t="s">
        <v>2694</v>
      </c>
      <c r="X784" t="s">
        <v>2695</v>
      </c>
      <c r="Y784">
        <v>403206</v>
      </c>
      <c r="AA784" t="str">
        <f t="shared" si="48"/>
        <v>2005</v>
      </c>
      <c r="AB784" t="str">
        <f t="shared" si="49"/>
        <v>.0</v>
      </c>
      <c r="AC784" t="str">
        <f t="shared" si="50"/>
        <v>25</v>
      </c>
      <c r="AD784" t="str">
        <f t="shared" si="51"/>
        <v>2005..0.25</v>
      </c>
    </row>
    <row r="785" spans="12:30" x14ac:dyDescent="0.15">
      <c r="L785" t="s">
        <v>2741</v>
      </c>
      <c r="M785" t="s">
        <v>2739</v>
      </c>
      <c r="N785" t="s">
        <v>2740</v>
      </c>
      <c r="O785" t="s">
        <v>324</v>
      </c>
      <c r="P785">
        <v>1</v>
      </c>
      <c r="Q785" t="s">
        <v>3664</v>
      </c>
      <c r="R785">
        <v>40</v>
      </c>
      <c r="S785" t="s">
        <v>281</v>
      </c>
      <c r="T785">
        <v>13200</v>
      </c>
      <c r="U785" t="s">
        <v>2692</v>
      </c>
      <c r="V785" t="s">
        <v>2693</v>
      </c>
      <c r="W785" t="s">
        <v>2694</v>
      </c>
      <c r="X785" t="s">
        <v>2695</v>
      </c>
      <c r="Y785">
        <v>403206</v>
      </c>
      <c r="AA785" t="str">
        <f t="shared" si="48"/>
        <v>2006</v>
      </c>
      <c r="AB785" t="str">
        <f t="shared" si="49"/>
        <v>.1</v>
      </c>
      <c r="AC785" t="str">
        <f t="shared" si="50"/>
        <v>14</v>
      </c>
      <c r="AD785" t="str">
        <f t="shared" si="51"/>
        <v>2006..1.14</v>
      </c>
    </row>
    <row r="786" spans="12:30" x14ac:dyDescent="0.15">
      <c r="L786" t="s">
        <v>2744</v>
      </c>
      <c r="M786" t="s">
        <v>2742</v>
      </c>
      <c r="N786" t="s">
        <v>2743</v>
      </c>
      <c r="O786" t="s">
        <v>324</v>
      </c>
      <c r="P786">
        <v>2</v>
      </c>
      <c r="Q786" t="s">
        <v>3383</v>
      </c>
      <c r="R786">
        <v>40</v>
      </c>
      <c r="S786" t="s">
        <v>281</v>
      </c>
      <c r="T786">
        <v>13200</v>
      </c>
      <c r="U786" t="s">
        <v>2692</v>
      </c>
      <c r="V786" t="s">
        <v>2693</v>
      </c>
      <c r="W786" t="s">
        <v>2694</v>
      </c>
      <c r="X786" t="s">
        <v>2695</v>
      </c>
      <c r="Y786">
        <v>403206</v>
      </c>
      <c r="AA786" t="str">
        <f t="shared" si="48"/>
        <v>2005</v>
      </c>
      <c r="AB786" t="str">
        <f t="shared" si="49"/>
        <v>.0</v>
      </c>
      <c r="AC786" t="str">
        <f t="shared" si="50"/>
        <v>29</v>
      </c>
      <c r="AD786" t="str">
        <f t="shared" si="51"/>
        <v>2005..0.29</v>
      </c>
    </row>
    <row r="787" spans="12:30" x14ac:dyDescent="0.15">
      <c r="L787" t="s">
        <v>2747</v>
      </c>
      <c r="M787" t="s">
        <v>2745</v>
      </c>
      <c r="N787" t="s">
        <v>2746</v>
      </c>
      <c r="O787" t="s">
        <v>280</v>
      </c>
      <c r="P787">
        <v>1</v>
      </c>
      <c r="Q787" t="s">
        <v>3356</v>
      </c>
      <c r="R787">
        <v>40</v>
      </c>
      <c r="S787" t="s">
        <v>281</v>
      </c>
      <c r="T787">
        <v>13200</v>
      </c>
      <c r="U787" t="s">
        <v>2692</v>
      </c>
      <c r="V787" t="s">
        <v>2693</v>
      </c>
      <c r="W787" t="s">
        <v>2694</v>
      </c>
      <c r="X787" t="s">
        <v>2695</v>
      </c>
      <c r="Y787">
        <v>403206</v>
      </c>
      <c r="AA787" t="str">
        <f t="shared" si="48"/>
        <v>2006</v>
      </c>
      <c r="AB787" t="str">
        <f t="shared" si="49"/>
        <v>.0</v>
      </c>
      <c r="AC787" t="str">
        <f t="shared" si="50"/>
        <v>13</v>
      </c>
      <c r="AD787" t="str">
        <f t="shared" si="51"/>
        <v>2006..0.13</v>
      </c>
    </row>
    <row r="788" spans="12:30" x14ac:dyDescent="0.15">
      <c r="L788" t="s">
        <v>2750</v>
      </c>
      <c r="M788" t="s">
        <v>2748</v>
      </c>
      <c r="N788" t="s">
        <v>2749</v>
      </c>
      <c r="O788" t="s">
        <v>280</v>
      </c>
      <c r="P788">
        <v>2</v>
      </c>
      <c r="Q788" t="s">
        <v>3362</v>
      </c>
      <c r="R788">
        <v>40</v>
      </c>
      <c r="S788" t="s">
        <v>281</v>
      </c>
      <c r="T788">
        <v>13200</v>
      </c>
      <c r="U788" t="s">
        <v>2692</v>
      </c>
      <c r="V788" t="s">
        <v>2693</v>
      </c>
      <c r="W788" t="s">
        <v>2694</v>
      </c>
      <c r="X788" t="s">
        <v>2695</v>
      </c>
      <c r="Y788">
        <v>403206</v>
      </c>
      <c r="AA788" t="str">
        <f t="shared" si="48"/>
        <v>2005</v>
      </c>
      <c r="AB788" t="str">
        <f t="shared" si="49"/>
        <v>.0</v>
      </c>
      <c r="AC788" t="str">
        <f t="shared" si="50"/>
        <v>17</v>
      </c>
      <c r="AD788" t="str">
        <f t="shared" si="51"/>
        <v>2005..0.17</v>
      </c>
    </row>
    <row r="789" spans="12:30" x14ac:dyDescent="0.15">
      <c r="L789" t="s">
        <v>2753</v>
      </c>
      <c r="M789" t="s">
        <v>2751</v>
      </c>
      <c r="N789" t="s">
        <v>2752</v>
      </c>
      <c r="O789" t="s">
        <v>324</v>
      </c>
      <c r="P789">
        <v>2</v>
      </c>
      <c r="Q789" t="s">
        <v>3761</v>
      </c>
      <c r="R789">
        <v>40</v>
      </c>
      <c r="S789" t="s">
        <v>281</v>
      </c>
      <c r="T789">
        <v>13200</v>
      </c>
      <c r="U789" t="s">
        <v>2692</v>
      </c>
      <c r="V789" t="s">
        <v>2693</v>
      </c>
      <c r="W789" t="s">
        <v>2694</v>
      </c>
      <c r="X789" t="s">
        <v>2695</v>
      </c>
      <c r="Y789">
        <v>403206</v>
      </c>
      <c r="AA789" t="str">
        <f t="shared" si="48"/>
        <v>2005</v>
      </c>
      <c r="AB789" t="str">
        <f t="shared" si="49"/>
        <v>.1</v>
      </c>
      <c r="AC789" t="str">
        <f t="shared" si="50"/>
        <v>17</v>
      </c>
      <c r="AD789" t="str">
        <f t="shared" si="51"/>
        <v>2005..1.17</v>
      </c>
    </row>
    <row r="790" spans="12:30" x14ac:dyDescent="0.15">
      <c r="L790" t="s">
        <v>2756</v>
      </c>
      <c r="M790" t="s">
        <v>2754</v>
      </c>
      <c r="N790" t="s">
        <v>2755</v>
      </c>
      <c r="O790" t="s">
        <v>324</v>
      </c>
      <c r="P790">
        <v>3</v>
      </c>
      <c r="Q790" t="s">
        <v>3309</v>
      </c>
      <c r="R790">
        <v>40</v>
      </c>
      <c r="S790" t="s">
        <v>281</v>
      </c>
      <c r="T790">
        <v>13200</v>
      </c>
      <c r="U790" t="s">
        <v>2692</v>
      </c>
      <c r="V790" t="s">
        <v>2693</v>
      </c>
      <c r="W790" t="s">
        <v>2694</v>
      </c>
      <c r="X790" t="s">
        <v>2695</v>
      </c>
      <c r="Y790">
        <v>403206</v>
      </c>
      <c r="AA790" t="str">
        <f t="shared" si="48"/>
        <v>2004</v>
      </c>
      <c r="AB790" t="str">
        <f t="shared" si="49"/>
        <v>.0</v>
      </c>
      <c r="AC790" t="str">
        <f t="shared" si="50"/>
        <v>21</v>
      </c>
      <c r="AD790" t="str">
        <f t="shared" si="51"/>
        <v>2004..0.21</v>
      </c>
    </row>
    <row r="791" spans="12:30" x14ac:dyDescent="0.15">
      <c r="L791" t="s">
        <v>2763</v>
      </c>
      <c r="M791" t="s">
        <v>2757</v>
      </c>
      <c r="N791" t="s">
        <v>2758</v>
      </c>
      <c r="O791" t="s">
        <v>324</v>
      </c>
      <c r="P791">
        <v>3</v>
      </c>
      <c r="Q791" t="s">
        <v>3320</v>
      </c>
      <c r="R791">
        <v>40</v>
      </c>
      <c r="S791" t="s">
        <v>281</v>
      </c>
      <c r="T791">
        <v>13102</v>
      </c>
      <c r="U791" t="s">
        <v>2759</v>
      </c>
      <c r="V791" t="s">
        <v>2760</v>
      </c>
      <c r="W791" t="s">
        <v>2761</v>
      </c>
      <c r="X791" t="s">
        <v>2762</v>
      </c>
      <c r="Y791">
        <v>403107</v>
      </c>
      <c r="AA791" t="str">
        <f t="shared" si="48"/>
        <v>2004</v>
      </c>
      <c r="AB791" t="str">
        <f t="shared" si="49"/>
        <v>.0</v>
      </c>
      <c r="AC791" t="str">
        <f t="shared" si="50"/>
        <v>09</v>
      </c>
      <c r="AD791" t="str">
        <f t="shared" si="51"/>
        <v>2004..0.09</v>
      </c>
    </row>
    <row r="792" spans="12:30" x14ac:dyDescent="0.15">
      <c r="L792" t="s">
        <v>2766</v>
      </c>
      <c r="M792" t="s">
        <v>2764</v>
      </c>
      <c r="N792" t="s">
        <v>2765</v>
      </c>
      <c r="O792" t="s">
        <v>280</v>
      </c>
      <c r="P792">
        <v>3</v>
      </c>
      <c r="Q792" t="s">
        <v>3478</v>
      </c>
      <c r="R792">
        <v>40</v>
      </c>
      <c r="S792" t="s">
        <v>281</v>
      </c>
      <c r="T792">
        <v>13102</v>
      </c>
      <c r="U792" t="s">
        <v>2759</v>
      </c>
      <c r="V792" t="s">
        <v>2760</v>
      </c>
      <c r="W792" t="s">
        <v>2761</v>
      </c>
      <c r="X792" t="s">
        <v>2762</v>
      </c>
      <c r="Y792">
        <v>403107</v>
      </c>
      <c r="AA792" t="str">
        <f t="shared" si="48"/>
        <v>2004</v>
      </c>
      <c r="AB792" t="str">
        <f t="shared" si="49"/>
        <v>.0</v>
      </c>
      <c r="AC792" t="str">
        <f t="shared" si="50"/>
        <v>01</v>
      </c>
      <c r="AD792" t="str">
        <f t="shared" si="51"/>
        <v>2004..0.01</v>
      </c>
    </row>
    <row r="793" spans="12:30" x14ac:dyDescent="0.15">
      <c r="L793" t="s">
        <v>2769</v>
      </c>
      <c r="M793" t="s">
        <v>2767</v>
      </c>
      <c r="N793" t="s">
        <v>2768</v>
      </c>
      <c r="O793" t="s">
        <v>324</v>
      </c>
      <c r="P793">
        <v>2</v>
      </c>
      <c r="Q793" t="s">
        <v>3762</v>
      </c>
      <c r="R793">
        <v>40</v>
      </c>
      <c r="S793" t="s">
        <v>281</v>
      </c>
      <c r="T793">
        <v>13102</v>
      </c>
      <c r="U793" t="s">
        <v>2759</v>
      </c>
      <c r="V793" t="s">
        <v>2760</v>
      </c>
      <c r="W793" t="s">
        <v>2761</v>
      </c>
      <c r="X793" t="s">
        <v>2762</v>
      </c>
      <c r="Y793">
        <v>403107</v>
      </c>
      <c r="AA793" t="str">
        <f t="shared" si="48"/>
        <v>2005</v>
      </c>
      <c r="AB793" t="str">
        <f t="shared" si="49"/>
        <v>.1</v>
      </c>
      <c r="AC793" t="str">
        <f t="shared" si="50"/>
        <v>20</v>
      </c>
      <c r="AD793" t="str">
        <f t="shared" si="51"/>
        <v>2005..1.20</v>
      </c>
    </row>
    <row r="794" spans="12:30" x14ac:dyDescent="0.15">
      <c r="L794" t="s">
        <v>2772</v>
      </c>
      <c r="M794" t="s">
        <v>2770</v>
      </c>
      <c r="N794" t="s">
        <v>2771</v>
      </c>
      <c r="O794" t="s">
        <v>324</v>
      </c>
      <c r="P794">
        <v>3</v>
      </c>
      <c r="Q794" t="s">
        <v>3671</v>
      </c>
      <c r="R794">
        <v>40</v>
      </c>
      <c r="S794" t="s">
        <v>281</v>
      </c>
      <c r="T794">
        <v>13102</v>
      </c>
      <c r="U794" t="s">
        <v>2759</v>
      </c>
      <c r="V794" t="s">
        <v>2760</v>
      </c>
      <c r="W794" t="s">
        <v>2761</v>
      </c>
      <c r="X794" t="s">
        <v>2762</v>
      </c>
      <c r="Y794">
        <v>403107</v>
      </c>
      <c r="AA794" t="str">
        <f t="shared" si="48"/>
        <v>2004</v>
      </c>
      <c r="AB794" t="str">
        <f t="shared" si="49"/>
        <v>.0</v>
      </c>
      <c r="AC794" t="str">
        <f t="shared" si="50"/>
        <v>25</v>
      </c>
      <c r="AD794" t="str">
        <f t="shared" si="51"/>
        <v>2004..0.25</v>
      </c>
    </row>
    <row r="795" spans="12:30" x14ac:dyDescent="0.15">
      <c r="L795" t="s">
        <v>2775</v>
      </c>
      <c r="M795" t="s">
        <v>2773</v>
      </c>
      <c r="N795" t="s">
        <v>2774</v>
      </c>
      <c r="O795" t="s">
        <v>324</v>
      </c>
      <c r="P795">
        <v>3</v>
      </c>
      <c r="Q795" t="s">
        <v>3763</v>
      </c>
      <c r="R795">
        <v>40</v>
      </c>
      <c r="S795" t="s">
        <v>281</v>
      </c>
      <c r="T795">
        <v>13102</v>
      </c>
      <c r="U795" t="s">
        <v>2759</v>
      </c>
      <c r="V795" t="s">
        <v>2760</v>
      </c>
      <c r="W795" t="s">
        <v>2761</v>
      </c>
      <c r="X795" t="s">
        <v>2762</v>
      </c>
      <c r="Y795">
        <v>403107</v>
      </c>
      <c r="AA795" t="str">
        <f t="shared" si="48"/>
        <v>2004</v>
      </c>
      <c r="AB795" t="str">
        <f t="shared" si="49"/>
        <v>.0</v>
      </c>
      <c r="AC795" t="str">
        <f t="shared" si="50"/>
        <v>01</v>
      </c>
      <c r="AD795" t="str">
        <f t="shared" si="51"/>
        <v>2004..0.01</v>
      </c>
    </row>
    <row r="796" spans="12:30" x14ac:dyDescent="0.15">
      <c r="L796" t="s">
        <v>2778</v>
      </c>
      <c r="M796" t="s">
        <v>2776</v>
      </c>
      <c r="N796" t="s">
        <v>2777</v>
      </c>
      <c r="O796" t="s">
        <v>324</v>
      </c>
      <c r="P796">
        <v>2</v>
      </c>
      <c r="Q796" t="s">
        <v>3465</v>
      </c>
      <c r="R796">
        <v>40</v>
      </c>
      <c r="S796" t="s">
        <v>281</v>
      </c>
      <c r="T796">
        <v>13102</v>
      </c>
      <c r="U796" t="s">
        <v>2759</v>
      </c>
      <c r="V796" t="s">
        <v>2760</v>
      </c>
      <c r="W796" t="s">
        <v>2761</v>
      </c>
      <c r="X796" t="s">
        <v>2762</v>
      </c>
      <c r="Y796">
        <v>403107</v>
      </c>
      <c r="AA796" t="str">
        <f t="shared" si="48"/>
        <v>2005</v>
      </c>
      <c r="AB796" t="str">
        <f t="shared" si="49"/>
        <v>.0</v>
      </c>
      <c r="AC796" t="str">
        <f t="shared" si="50"/>
        <v>11</v>
      </c>
      <c r="AD796" t="str">
        <f t="shared" si="51"/>
        <v>2005..0.11</v>
      </c>
    </row>
    <row r="797" spans="12:30" x14ac:dyDescent="0.15">
      <c r="L797" t="s">
        <v>2781</v>
      </c>
      <c r="M797" t="s">
        <v>2779</v>
      </c>
      <c r="N797" t="s">
        <v>2780</v>
      </c>
      <c r="O797" t="s">
        <v>324</v>
      </c>
      <c r="P797">
        <v>3</v>
      </c>
      <c r="Q797" t="s">
        <v>3764</v>
      </c>
      <c r="R797">
        <v>40</v>
      </c>
      <c r="S797" t="s">
        <v>281</v>
      </c>
      <c r="T797">
        <v>13102</v>
      </c>
      <c r="U797" t="s">
        <v>2759</v>
      </c>
      <c r="V797" t="s">
        <v>2760</v>
      </c>
      <c r="W797" t="s">
        <v>2761</v>
      </c>
      <c r="X797" t="s">
        <v>2762</v>
      </c>
      <c r="Y797">
        <v>403107</v>
      </c>
      <c r="AA797" t="str">
        <f t="shared" si="48"/>
        <v>2004</v>
      </c>
      <c r="AB797" t="str">
        <f t="shared" si="49"/>
        <v>.0</v>
      </c>
      <c r="AC797" t="str">
        <f t="shared" si="50"/>
        <v>31</v>
      </c>
      <c r="AD797" t="str">
        <f t="shared" si="51"/>
        <v>2004..0.31</v>
      </c>
    </row>
    <row r="798" spans="12:30" x14ac:dyDescent="0.15">
      <c r="L798" t="s">
        <v>2784</v>
      </c>
      <c r="M798" t="s">
        <v>2782</v>
      </c>
      <c r="N798" t="s">
        <v>2783</v>
      </c>
      <c r="O798" t="s">
        <v>324</v>
      </c>
      <c r="P798">
        <v>3</v>
      </c>
      <c r="Q798" t="s">
        <v>3467</v>
      </c>
      <c r="R798">
        <v>40</v>
      </c>
      <c r="S798" t="s">
        <v>281</v>
      </c>
      <c r="T798">
        <v>13102</v>
      </c>
      <c r="U798" t="s">
        <v>2759</v>
      </c>
      <c r="V798" t="s">
        <v>2760</v>
      </c>
      <c r="W798" t="s">
        <v>2761</v>
      </c>
      <c r="X798" t="s">
        <v>2762</v>
      </c>
      <c r="Y798">
        <v>403107</v>
      </c>
      <c r="AA798" t="str">
        <f t="shared" si="48"/>
        <v>2004</v>
      </c>
      <c r="AB798" t="str">
        <f t="shared" si="49"/>
        <v>.0</v>
      </c>
      <c r="AC798" t="str">
        <f t="shared" si="50"/>
        <v>28</v>
      </c>
      <c r="AD798" t="str">
        <f t="shared" si="51"/>
        <v>2004..0.28</v>
      </c>
    </row>
    <row r="799" spans="12:30" x14ac:dyDescent="0.15">
      <c r="L799" t="s">
        <v>2787</v>
      </c>
      <c r="M799" t="s">
        <v>2785</v>
      </c>
      <c r="N799" t="s">
        <v>2786</v>
      </c>
      <c r="O799" t="s">
        <v>324</v>
      </c>
      <c r="P799">
        <v>2</v>
      </c>
      <c r="Q799" t="s">
        <v>3765</v>
      </c>
      <c r="R799">
        <v>40</v>
      </c>
      <c r="S799" t="s">
        <v>281</v>
      </c>
      <c r="T799">
        <v>13102</v>
      </c>
      <c r="U799" t="s">
        <v>2759</v>
      </c>
      <c r="V799" t="s">
        <v>2760</v>
      </c>
      <c r="W799" t="s">
        <v>2761</v>
      </c>
      <c r="X799" t="s">
        <v>2762</v>
      </c>
      <c r="Y799">
        <v>403107</v>
      </c>
      <c r="AA799" t="str">
        <f t="shared" si="48"/>
        <v>2006</v>
      </c>
      <c r="AB799" t="str">
        <f t="shared" si="49"/>
        <v>.0</v>
      </c>
      <c r="AC799" t="str">
        <f t="shared" si="50"/>
        <v>23</v>
      </c>
      <c r="AD799" t="str">
        <f t="shared" si="51"/>
        <v>2006..0.23</v>
      </c>
    </row>
    <row r="800" spans="12:30" x14ac:dyDescent="0.15">
      <c r="L800" t="s">
        <v>2790</v>
      </c>
      <c r="M800" t="s">
        <v>2788</v>
      </c>
      <c r="N800" t="s">
        <v>2789</v>
      </c>
      <c r="O800" t="s">
        <v>324</v>
      </c>
      <c r="P800">
        <v>3</v>
      </c>
      <c r="Q800" t="s">
        <v>3225</v>
      </c>
      <c r="R800">
        <v>40</v>
      </c>
      <c r="S800" t="s">
        <v>281</v>
      </c>
      <c r="T800">
        <v>13102</v>
      </c>
      <c r="U800" t="s">
        <v>2759</v>
      </c>
      <c r="V800" t="s">
        <v>2760</v>
      </c>
      <c r="W800" t="s">
        <v>2761</v>
      </c>
      <c r="X800" t="s">
        <v>2762</v>
      </c>
      <c r="Y800">
        <v>403107</v>
      </c>
      <c r="AA800" t="str">
        <f t="shared" si="48"/>
        <v>2004</v>
      </c>
      <c r="AB800" t="str">
        <f t="shared" si="49"/>
        <v>.1</v>
      </c>
      <c r="AC800" t="str">
        <f t="shared" si="50"/>
        <v>09</v>
      </c>
      <c r="AD800" t="str">
        <f t="shared" si="51"/>
        <v>2004..1.09</v>
      </c>
    </row>
    <row r="801" spans="12:30" x14ac:dyDescent="0.15">
      <c r="L801" t="s">
        <v>2793</v>
      </c>
      <c r="M801" t="s">
        <v>2791</v>
      </c>
      <c r="N801" t="s">
        <v>2792</v>
      </c>
      <c r="O801" t="s">
        <v>280</v>
      </c>
      <c r="P801">
        <v>2</v>
      </c>
      <c r="Q801" t="s">
        <v>3766</v>
      </c>
      <c r="R801">
        <v>40</v>
      </c>
      <c r="S801" t="s">
        <v>281</v>
      </c>
      <c r="T801">
        <v>13102</v>
      </c>
      <c r="U801" t="s">
        <v>2759</v>
      </c>
      <c r="V801" t="s">
        <v>2760</v>
      </c>
      <c r="W801" t="s">
        <v>2761</v>
      </c>
      <c r="X801" t="s">
        <v>2762</v>
      </c>
      <c r="Y801">
        <v>403107</v>
      </c>
      <c r="AA801" t="str">
        <f t="shared" si="48"/>
        <v>2005</v>
      </c>
      <c r="AB801" t="str">
        <f t="shared" si="49"/>
        <v>.1</v>
      </c>
      <c r="AC801" t="str">
        <f t="shared" si="50"/>
        <v>25</v>
      </c>
      <c r="AD801" t="str">
        <f t="shared" si="51"/>
        <v>2005..1.25</v>
      </c>
    </row>
    <row r="802" spans="12:30" x14ac:dyDescent="0.15">
      <c r="L802" t="s">
        <v>2796</v>
      </c>
      <c r="M802" t="s">
        <v>2794</v>
      </c>
      <c r="N802" t="s">
        <v>2795</v>
      </c>
      <c r="O802" t="s">
        <v>324</v>
      </c>
      <c r="P802">
        <v>3</v>
      </c>
      <c r="Q802" t="s">
        <v>3767</v>
      </c>
      <c r="R802">
        <v>40</v>
      </c>
      <c r="S802" t="s">
        <v>281</v>
      </c>
      <c r="T802">
        <v>13102</v>
      </c>
      <c r="U802" t="s">
        <v>2759</v>
      </c>
      <c r="V802" t="s">
        <v>2760</v>
      </c>
      <c r="W802" t="s">
        <v>2761</v>
      </c>
      <c r="X802" t="s">
        <v>2762</v>
      </c>
      <c r="Y802">
        <v>403107</v>
      </c>
      <c r="AA802" t="str">
        <f t="shared" si="48"/>
        <v>2005</v>
      </c>
      <c r="AB802" t="str">
        <f t="shared" si="49"/>
        <v>.0</v>
      </c>
      <c r="AC802" t="str">
        <f t="shared" si="50"/>
        <v>25</v>
      </c>
      <c r="AD802" t="str">
        <f t="shared" si="51"/>
        <v>2005..0.25</v>
      </c>
    </row>
    <row r="803" spans="12:30" x14ac:dyDescent="0.15">
      <c r="L803" t="s">
        <v>2799</v>
      </c>
      <c r="M803" t="s">
        <v>2797</v>
      </c>
      <c r="N803" t="s">
        <v>2798</v>
      </c>
      <c r="O803" t="s">
        <v>324</v>
      </c>
      <c r="P803">
        <v>3</v>
      </c>
      <c r="Q803" t="s">
        <v>3768</v>
      </c>
      <c r="R803">
        <v>40</v>
      </c>
      <c r="S803" t="s">
        <v>281</v>
      </c>
      <c r="T803">
        <v>13102</v>
      </c>
      <c r="U803" t="s">
        <v>2759</v>
      </c>
      <c r="V803" t="s">
        <v>2760</v>
      </c>
      <c r="W803" t="s">
        <v>2761</v>
      </c>
      <c r="X803" t="s">
        <v>2762</v>
      </c>
      <c r="Y803">
        <v>403107</v>
      </c>
      <c r="AA803" t="str">
        <f t="shared" si="48"/>
        <v>2004</v>
      </c>
      <c r="AB803" t="str">
        <f t="shared" si="49"/>
        <v>.1</v>
      </c>
      <c r="AC803" t="str">
        <f t="shared" si="50"/>
        <v>28</v>
      </c>
      <c r="AD803" t="str">
        <f t="shared" si="51"/>
        <v>2004..1.28</v>
      </c>
    </row>
    <row r="804" spans="12:30" x14ac:dyDescent="0.15">
      <c r="L804" t="s">
        <v>2802</v>
      </c>
      <c r="M804" t="s">
        <v>2800</v>
      </c>
      <c r="N804" t="s">
        <v>2801</v>
      </c>
      <c r="O804" t="s">
        <v>324</v>
      </c>
      <c r="P804">
        <v>2</v>
      </c>
      <c r="Q804" t="s">
        <v>3442</v>
      </c>
      <c r="R804">
        <v>40</v>
      </c>
      <c r="S804" t="s">
        <v>281</v>
      </c>
      <c r="T804">
        <v>13102</v>
      </c>
      <c r="U804" t="s">
        <v>2759</v>
      </c>
      <c r="V804" t="s">
        <v>2760</v>
      </c>
      <c r="W804" t="s">
        <v>2761</v>
      </c>
      <c r="X804" t="s">
        <v>2762</v>
      </c>
      <c r="Y804">
        <v>403107</v>
      </c>
      <c r="AA804" t="str">
        <f t="shared" si="48"/>
        <v>2005</v>
      </c>
      <c r="AB804" t="str">
        <f t="shared" si="49"/>
        <v>.0</v>
      </c>
      <c r="AC804" t="str">
        <f t="shared" si="50"/>
        <v>21</v>
      </c>
      <c r="AD804" t="str">
        <f t="shared" si="51"/>
        <v>2005..0.21</v>
      </c>
    </row>
    <row r="805" spans="12:30" x14ac:dyDescent="0.15">
      <c r="L805" t="s">
        <v>2805</v>
      </c>
      <c r="M805" t="s">
        <v>2803</v>
      </c>
      <c r="N805" t="s">
        <v>2804</v>
      </c>
      <c r="O805" t="s">
        <v>280</v>
      </c>
      <c r="P805">
        <v>3</v>
      </c>
      <c r="Q805" t="s">
        <v>3745</v>
      </c>
      <c r="R805">
        <v>40</v>
      </c>
      <c r="S805" t="s">
        <v>281</v>
      </c>
      <c r="T805">
        <v>13102</v>
      </c>
      <c r="U805" t="s">
        <v>2759</v>
      </c>
      <c r="V805" t="s">
        <v>2760</v>
      </c>
      <c r="W805" t="s">
        <v>2761</v>
      </c>
      <c r="X805" t="s">
        <v>2762</v>
      </c>
      <c r="Y805">
        <v>403107</v>
      </c>
      <c r="AA805" t="str">
        <f t="shared" si="48"/>
        <v>2004</v>
      </c>
      <c r="AB805" t="str">
        <f t="shared" si="49"/>
        <v>.0</v>
      </c>
      <c r="AC805" t="str">
        <f t="shared" si="50"/>
        <v>18</v>
      </c>
      <c r="AD805" t="str">
        <f t="shared" si="51"/>
        <v>2004..0.18</v>
      </c>
    </row>
    <row r="806" spans="12:30" x14ac:dyDescent="0.15">
      <c r="L806" t="s">
        <v>2812</v>
      </c>
      <c r="M806" t="s">
        <v>2806</v>
      </c>
      <c r="N806" t="s">
        <v>2807</v>
      </c>
      <c r="O806" t="s">
        <v>324</v>
      </c>
      <c r="P806">
        <v>3</v>
      </c>
      <c r="Q806" t="s">
        <v>3493</v>
      </c>
      <c r="R806">
        <v>40</v>
      </c>
      <c r="S806" t="s">
        <v>281</v>
      </c>
      <c r="T806">
        <v>13218</v>
      </c>
      <c r="U806" t="s">
        <v>2808</v>
      </c>
      <c r="V806" t="s">
        <v>2809</v>
      </c>
      <c r="W806" t="s">
        <v>2810</v>
      </c>
      <c r="X806" t="s">
        <v>2811</v>
      </c>
      <c r="Y806">
        <v>403227</v>
      </c>
      <c r="AA806" t="str">
        <f t="shared" si="48"/>
        <v>2004</v>
      </c>
      <c r="AB806" t="str">
        <f t="shared" si="49"/>
        <v>.0</v>
      </c>
      <c r="AC806" t="str">
        <f t="shared" si="50"/>
        <v>10</v>
      </c>
      <c r="AD806" t="str">
        <f t="shared" si="51"/>
        <v>2004..0.10</v>
      </c>
    </row>
    <row r="807" spans="12:30" x14ac:dyDescent="0.15">
      <c r="L807" t="s">
        <v>2815</v>
      </c>
      <c r="M807" t="s">
        <v>2813</v>
      </c>
      <c r="N807" t="s">
        <v>2814</v>
      </c>
      <c r="O807" t="s">
        <v>324</v>
      </c>
      <c r="P807">
        <v>1</v>
      </c>
      <c r="Q807" t="s">
        <v>3769</v>
      </c>
      <c r="R807">
        <v>40</v>
      </c>
      <c r="S807" t="s">
        <v>281</v>
      </c>
      <c r="T807">
        <v>13218</v>
      </c>
      <c r="U807" t="s">
        <v>2808</v>
      </c>
      <c r="V807" t="s">
        <v>2809</v>
      </c>
      <c r="W807" t="s">
        <v>2810</v>
      </c>
      <c r="X807" t="s">
        <v>2811</v>
      </c>
      <c r="Y807">
        <v>403227</v>
      </c>
      <c r="AA807" t="str">
        <f t="shared" si="48"/>
        <v>2007</v>
      </c>
      <c r="AB807" t="str">
        <f t="shared" si="49"/>
        <v>.0</v>
      </c>
      <c r="AC807" t="str">
        <f t="shared" si="50"/>
        <v>13</v>
      </c>
      <c r="AD807" t="str">
        <f t="shared" si="51"/>
        <v>2007..0.13</v>
      </c>
    </row>
    <row r="808" spans="12:30" x14ac:dyDescent="0.15">
      <c r="L808" t="s">
        <v>2818</v>
      </c>
      <c r="M808" t="s">
        <v>2816</v>
      </c>
      <c r="N808" t="s">
        <v>2817</v>
      </c>
      <c r="O808" t="s">
        <v>324</v>
      </c>
      <c r="P808">
        <v>2</v>
      </c>
      <c r="Q808" t="s">
        <v>3770</v>
      </c>
      <c r="R808">
        <v>40</v>
      </c>
      <c r="S808" t="s">
        <v>281</v>
      </c>
      <c r="T808">
        <v>13218</v>
      </c>
      <c r="U808" t="s">
        <v>2808</v>
      </c>
      <c r="V808" t="s">
        <v>2809</v>
      </c>
      <c r="W808" t="s">
        <v>2810</v>
      </c>
      <c r="X808" t="s">
        <v>2811</v>
      </c>
      <c r="Y808">
        <v>403227</v>
      </c>
      <c r="AA808" t="str">
        <f t="shared" si="48"/>
        <v>2006</v>
      </c>
      <c r="AB808" t="str">
        <f t="shared" si="49"/>
        <v>.0</v>
      </c>
      <c r="AC808" t="str">
        <f t="shared" si="50"/>
        <v>26</v>
      </c>
      <c r="AD808" t="str">
        <f t="shared" si="51"/>
        <v>2006..0.26</v>
      </c>
    </row>
    <row r="809" spans="12:30" x14ac:dyDescent="0.15">
      <c r="L809" t="s">
        <v>2821</v>
      </c>
      <c r="M809" t="s">
        <v>2819</v>
      </c>
      <c r="N809" t="s">
        <v>2820</v>
      </c>
      <c r="O809" t="s">
        <v>324</v>
      </c>
      <c r="P809">
        <v>2</v>
      </c>
      <c r="Q809" t="s">
        <v>3771</v>
      </c>
      <c r="R809">
        <v>40</v>
      </c>
      <c r="S809" t="s">
        <v>281</v>
      </c>
      <c r="T809">
        <v>13218</v>
      </c>
      <c r="U809" t="s">
        <v>2808</v>
      </c>
      <c r="V809" t="s">
        <v>2809</v>
      </c>
      <c r="W809" t="s">
        <v>2810</v>
      </c>
      <c r="X809" t="s">
        <v>2811</v>
      </c>
      <c r="Y809">
        <v>403227</v>
      </c>
      <c r="AA809" t="str">
        <f t="shared" si="48"/>
        <v>2006</v>
      </c>
      <c r="AB809" t="str">
        <f t="shared" si="49"/>
        <v>.0</v>
      </c>
      <c r="AC809" t="str">
        <f t="shared" si="50"/>
        <v>05</v>
      </c>
      <c r="AD809" t="str">
        <f t="shared" si="51"/>
        <v>2006..0.05</v>
      </c>
    </row>
    <row r="810" spans="12:30" x14ac:dyDescent="0.15">
      <c r="L810" t="s">
        <v>2824</v>
      </c>
      <c r="M810" t="s">
        <v>2822</v>
      </c>
      <c r="N810" t="s">
        <v>2823</v>
      </c>
      <c r="O810" t="s">
        <v>324</v>
      </c>
      <c r="P810">
        <v>2</v>
      </c>
      <c r="Q810" t="s">
        <v>3313</v>
      </c>
      <c r="R810">
        <v>40</v>
      </c>
      <c r="S810" t="s">
        <v>281</v>
      </c>
      <c r="T810">
        <v>13218</v>
      </c>
      <c r="U810" t="s">
        <v>2808</v>
      </c>
      <c r="V810" t="s">
        <v>2809</v>
      </c>
      <c r="W810" t="s">
        <v>2810</v>
      </c>
      <c r="X810" t="s">
        <v>2811</v>
      </c>
      <c r="Y810">
        <v>403227</v>
      </c>
      <c r="AA810" t="str">
        <f t="shared" si="48"/>
        <v>2005</v>
      </c>
      <c r="AB810" t="str">
        <f t="shared" si="49"/>
        <v>.0</v>
      </c>
      <c r="AC810" t="str">
        <f t="shared" si="50"/>
        <v>29</v>
      </c>
      <c r="AD810" t="str">
        <f t="shared" si="51"/>
        <v>2005..0.29</v>
      </c>
    </row>
    <row r="811" spans="12:30" x14ac:dyDescent="0.15">
      <c r="L811" t="s">
        <v>2827</v>
      </c>
      <c r="M811" t="s">
        <v>2825</v>
      </c>
      <c r="N811" t="s">
        <v>2826</v>
      </c>
      <c r="O811" t="s">
        <v>324</v>
      </c>
      <c r="P811">
        <v>2</v>
      </c>
      <c r="Q811" t="s">
        <v>3580</v>
      </c>
      <c r="R811">
        <v>40</v>
      </c>
      <c r="S811" t="s">
        <v>281</v>
      </c>
      <c r="T811">
        <v>13218</v>
      </c>
      <c r="U811" t="s">
        <v>2808</v>
      </c>
      <c r="V811" t="s">
        <v>2809</v>
      </c>
      <c r="W811" t="s">
        <v>2810</v>
      </c>
      <c r="X811" t="s">
        <v>2811</v>
      </c>
      <c r="Y811">
        <v>403227</v>
      </c>
      <c r="AA811" t="str">
        <f t="shared" si="48"/>
        <v>2005</v>
      </c>
      <c r="AB811" t="str">
        <f t="shared" si="49"/>
        <v>.1</v>
      </c>
      <c r="AC811" t="str">
        <f t="shared" si="50"/>
        <v>01</v>
      </c>
      <c r="AD811" t="str">
        <f t="shared" si="51"/>
        <v>2005..1.01</v>
      </c>
    </row>
    <row r="812" spans="12:30" x14ac:dyDescent="0.15">
      <c r="L812" t="s">
        <v>2830</v>
      </c>
      <c r="M812" t="s">
        <v>2828</v>
      </c>
      <c r="N812" t="s">
        <v>2829</v>
      </c>
      <c r="O812" t="s">
        <v>280</v>
      </c>
      <c r="P812">
        <v>2</v>
      </c>
      <c r="Q812" t="s">
        <v>3772</v>
      </c>
      <c r="R812">
        <v>40</v>
      </c>
      <c r="S812" t="s">
        <v>281</v>
      </c>
      <c r="T812">
        <v>13218</v>
      </c>
      <c r="U812" t="s">
        <v>2808</v>
      </c>
      <c r="V812" t="s">
        <v>2809</v>
      </c>
      <c r="W812" t="s">
        <v>2810</v>
      </c>
      <c r="X812" t="s">
        <v>2811</v>
      </c>
      <c r="Y812">
        <v>403227</v>
      </c>
      <c r="AA812" t="str">
        <f t="shared" si="48"/>
        <v>2006</v>
      </c>
      <c r="AB812" t="str">
        <f t="shared" si="49"/>
        <v>.0</v>
      </c>
      <c r="AC812" t="str">
        <f t="shared" si="50"/>
        <v>22</v>
      </c>
      <c r="AD812" t="str">
        <f t="shared" si="51"/>
        <v>2006..0.22</v>
      </c>
    </row>
    <row r="813" spans="12:30" x14ac:dyDescent="0.15">
      <c r="L813" t="s">
        <v>2833</v>
      </c>
      <c r="M813" t="s">
        <v>2831</v>
      </c>
      <c r="N813" t="s">
        <v>2832</v>
      </c>
      <c r="O813" t="s">
        <v>324</v>
      </c>
      <c r="P813">
        <v>2</v>
      </c>
      <c r="Q813" t="s">
        <v>3773</v>
      </c>
      <c r="R813">
        <v>40</v>
      </c>
      <c r="S813" t="s">
        <v>281</v>
      </c>
      <c r="T813">
        <v>13218</v>
      </c>
      <c r="U813" t="s">
        <v>2808</v>
      </c>
      <c r="V813" t="s">
        <v>2809</v>
      </c>
      <c r="W813" t="s">
        <v>2810</v>
      </c>
      <c r="X813" t="s">
        <v>2811</v>
      </c>
      <c r="Y813">
        <v>403227</v>
      </c>
      <c r="AA813" t="str">
        <f t="shared" si="48"/>
        <v>2005</v>
      </c>
      <c r="AB813" t="str">
        <f t="shared" si="49"/>
        <v>.0</v>
      </c>
      <c r="AC813" t="str">
        <f t="shared" si="50"/>
        <v>12</v>
      </c>
      <c r="AD813" t="str">
        <f t="shared" si="51"/>
        <v>2005..0.12</v>
      </c>
    </row>
    <row r="814" spans="12:30" x14ac:dyDescent="0.15">
      <c r="L814" t="s">
        <v>2836</v>
      </c>
      <c r="M814" t="s">
        <v>2834</v>
      </c>
      <c r="N814" t="s">
        <v>2835</v>
      </c>
      <c r="O814" t="s">
        <v>280</v>
      </c>
      <c r="P814">
        <v>2</v>
      </c>
      <c r="Q814" t="s">
        <v>3774</v>
      </c>
      <c r="R814">
        <v>40</v>
      </c>
      <c r="S814" t="s">
        <v>281</v>
      </c>
      <c r="T814">
        <v>13218</v>
      </c>
      <c r="U814" t="s">
        <v>2808</v>
      </c>
      <c r="V814" t="s">
        <v>2809</v>
      </c>
      <c r="W814" t="s">
        <v>2810</v>
      </c>
      <c r="X814" t="s">
        <v>2811</v>
      </c>
      <c r="Y814">
        <v>403227</v>
      </c>
      <c r="AA814" t="str">
        <f t="shared" si="48"/>
        <v>2005</v>
      </c>
      <c r="AB814" t="str">
        <f t="shared" si="49"/>
        <v>.0</v>
      </c>
      <c r="AC814" t="str">
        <f t="shared" si="50"/>
        <v>05</v>
      </c>
      <c r="AD814" t="str">
        <f t="shared" si="51"/>
        <v>2005..0.05</v>
      </c>
    </row>
    <row r="815" spans="12:30" x14ac:dyDescent="0.15">
      <c r="L815" t="s">
        <v>2839</v>
      </c>
      <c r="M815" t="s">
        <v>2837</v>
      </c>
      <c r="N815" t="s">
        <v>2838</v>
      </c>
      <c r="O815" t="s">
        <v>280</v>
      </c>
      <c r="P815">
        <v>2</v>
      </c>
      <c r="Q815" t="s">
        <v>3661</v>
      </c>
      <c r="R815">
        <v>40</v>
      </c>
      <c r="S815" t="s">
        <v>281</v>
      </c>
      <c r="T815">
        <v>13218</v>
      </c>
      <c r="U815" t="s">
        <v>2808</v>
      </c>
      <c r="V815" t="s">
        <v>2809</v>
      </c>
      <c r="W815" t="s">
        <v>2810</v>
      </c>
      <c r="X815" t="s">
        <v>2811</v>
      </c>
      <c r="Y815">
        <v>403227</v>
      </c>
      <c r="AA815" t="str">
        <f t="shared" si="48"/>
        <v>2006</v>
      </c>
      <c r="AB815" t="str">
        <f t="shared" si="49"/>
        <v>.0</v>
      </c>
      <c r="AC815" t="str">
        <f t="shared" si="50"/>
        <v>11</v>
      </c>
      <c r="AD815" t="str">
        <f t="shared" si="51"/>
        <v>2006..0.11</v>
      </c>
    </row>
    <row r="816" spans="12:30" x14ac:dyDescent="0.15">
      <c r="L816" t="s">
        <v>2842</v>
      </c>
      <c r="M816" t="s">
        <v>2840</v>
      </c>
      <c r="N816" t="s">
        <v>2841</v>
      </c>
      <c r="O816" t="s">
        <v>324</v>
      </c>
      <c r="P816">
        <v>1</v>
      </c>
      <c r="Q816" t="s">
        <v>3492</v>
      </c>
      <c r="R816">
        <v>40</v>
      </c>
      <c r="S816" t="s">
        <v>281</v>
      </c>
      <c r="T816">
        <v>13218</v>
      </c>
      <c r="U816" t="s">
        <v>2808</v>
      </c>
      <c r="V816" t="s">
        <v>2809</v>
      </c>
      <c r="W816" t="s">
        <v>2810</v>
      </c>
      <c r="X816" t="s">
        <v>2811</v>
      </c>
      <c r="Y816">
        <v>403227</v>
      </c>
      <c r="AA816" t="str">
        <f t="shared" si="48"/>
        <v>2006</v>
      </c>
      <c r="AB816" t="str">
        <f t="shared" si="49"/>
        <v>.1</v>
      </c>
      <c r="AC816" t="str">
        <f t="shared" si="50"/>
        <v>04</v>
      </c>
      <c r="AD816" t="str">
        <f t="shared" si="51"/>
        <v>2006..1.04</v>
      </c>
    </row>
    <row r="817" spans="12:30" x14ac:dyDescent="0.15">
      <c r="L817" t="s">
        <v>2845</v>
      </c>
      <c r="M817" t="s">
        <v>2843</v>
      </c>
      <c r="N817" t="s">
        <v>2844</v>
      </c>
      <c r="O817" t="s">
        <v>324</v>
      </c>
      <c r="P817">
        <v>2</v>
      </c>
      <c r="Q817" t="s">
        <v>3775</v>
      </c>
      <c r="R817">
        <v>40</v>
      </c>
      <c r="S817" t="s">
        <v>281</v>
      </c>
      <c r="T817">
        <v>13218</v>
      </c>
      <c r="U817" t="s">
        <v>2808</v>
      </c>
      <c r="V817" t="s">
        <v>2809</v>
      </c>
      <c r="W817" t="s">
        <v>2810</v>
      </c>
      <c r="X817" t="s">
        <v>2811</v>
      </c>
      <c r="Y817">
        <v>403227</v>
      </c>
      <c r="AA817" t="str">
        <f t="shared" si="48"/>
        <v>2005</v>
      </c>
      <c r="AB817" t="str">
        <f t="shared" si="49"/>
        <v>.0</v>
      </c>
      <c r="AC817" t="str">
        <f t="shared" si="50"/>
        <v>27</v>
      </c>
      <c r="AD817" t="str">
        <f t="shared" si="51"/>
        <v>2005..0.27</v>
      </c>
    </row>
    <row r="818" spans="12:30" x14ac:dyDescent="0.15">
      <c r="L818" t="s">
        <v>2848</v>
      </c>
      <c r="M818" t="s">
        <v>2846</v>
      </c>
      <c r="N818" t="s">
        <v>2847</v>
      </c>
      <c r="O818" t="s">
        <v>280</v>
      </c>
      <c r="P818">
        <v>1</v>
      </c>
      <c r="Q818" t="s">
        <v>3776</v>
      </c>
      <c r="R818">
        <v>40</v>
      </c>
      <c r="S818" t="s">
        <v>281</v>
      </c>
      <c r="T818">
        <v>13218</v>
      </c>
      <c r="U818" t="s">
        <v>2808</v>
      </c>
      <c r="V818" t="s">
        <v>2809</v>
      </c>
      <c r="W818" t="s">
        <v>2810</v>
      </c>
      <c r="X818" t="s">
        <v>2811</v>
      </c>
      <c r="Y818">
        <v>403227</v>
      </c>
      <c r="AA818" t="str">
        <f t="shared" si="48"/>
        <v>2006</v>
      </c>
      <c r="AB818" t="str">
        <f t="shared" si="49"/>
        <v>.1</v>
      </c>
      <c r="AC818" t="str">
        <f t="shared" si="50"/>
        <v>27</v>
      </c>
      <c r="AD818" t="str">
        <f t="shared" si="51"/>
        <v>2006..1.27</v>
      </c>
    </row>
    <row r="819" spans="12:30" x14ac:dyDescent="0.15">
      <c r="L819" t="s">
        <v>2851</v>
      </c>
      <c r="M819" t="s">
        <v>2849</v>
      </c>
      <c r="N819" t="s">
        <v>2850</v>
      </c>
      <c r="O819" t="s">
        <v>280</v>
      </c>
      <c r="P819">
        <v>1</v>
      </c>
      <c r="Q819" t="s">
        <v>3777</v>
      </c>
      <c r="R819">
        <v>40</v>
      </c>
      <c r="S819" t="s">
        <v>281</v>
      </c>
      <c r="T819">
        <v>13218</v>
      </c>
      <c r="U819" t="s">
        <v>2808</v>
      </c>
      <c r="V819" t="s">
        <v>2809</v>
      </c>
      <c r="W819" t="s">
        <v>2810</v>
      </c>
      <c r="X819" t="s">
        <v>2811</v>
      </c>
      <c r="Y819">
        <v>403227</v>
      </c>
      <c r="AA819" t="str">
        <f t="shared" si="48"/>
        <v>2006</v>
      </c>
      <c r="AB819" t="str">
        <f t="shared" si="49"/>
        <v>.0</v>
      </c>
      <c r="AC819" t="str">
        <f t="shared" si="50"/>
        <v>30</v>
      </c>
      <c r="AD819" t="str">
        <f t="shared" si="51"/>
        <v>2006..0.30</v>
      </c>
    </row>
    <row r="820" spans="12:30" x14ac:dyDescent="0.15">
      <c r="L820" t="s">
        <v>2854</v>
      </c>
      <c r="M820" t="s">
        <v>2852</v>
      </c>
      <c r="N820" t="s">
        <v>2853</v>
      </c>
      <c r="O820" t="s">
        <v>324</v>
      </c>
      <c r="P820">
        <v>1</v>
      </c>
      <c r="Q820" t="s">
        <v>3778</v>
      </c>
      <c r="R820">
        <v>40</v>
      </c>
      <c r="S820" t="s">
        <v>281</v>
      </c>
      <c r="T820">
        <v>13218</v>
      </c>
      <c r="U820" t="s">
        <v>2808</v>
      </c>
      <c r="V820" t="s">
        <v>2809</v>
      </c>
      <c r="W820" t="s">
        <v>2810</v>
      </c>
      <c r="X820" t="s">
        <v>2811</v>
      </c>
      <c r="Y820">
        <v>403227</v>
      </c>
      <c r="AA820" t="str">
        <f t="shared" si="48"/>
        <v>2006</v>
      </c>
      <c r="AB820" t="str">
        <f t="shared" si="49"/>
        <v>.1</v>
      </c>
      <c r="AC820" t="str">
        <f t="shared" si="50"/>
        <v>12</v>
      </c>
      <c r="AD820" t="str">
        <f t="shared" si="51"/>
        <v>2006..1.12</v>
      </c>
    </row>
    <row r="821" spans="12:30" x14ac:dyDescent="0.15">
      <c r="L821" t="s">
        <v>2857</v>
      </c>
      <c r="M821" t="s">
        <v>2855</v>
      </c>
      <c r="N821" t="s">
        <v>2856</v>
      </c>
      <c r="O821" t="s">
        <v>324</v>
      </c>
      <c r="P821">
        <v>2</v>
      </c>
      <c r="Q821" t="s">
        <v>3779</v>
      </c>
      <c r="R821">
        <v>40</v>
      </c>
      <c r="S821" t="s">
        <v>281</v>
      </c>
      <c r="T821">
        <v>13218</v>
      </c>
      <c r="U821" t="s">
        <v>2808</v>
      </c>
      <c r="V821" t="s">
        <v>2809</v>
      </c>
      <c r="W821" t="s">
        <v>2810</v>
      </c>
      <c r="X821" t="s">
        <v>2811</v>
      </c>
      <c r="Y821">
        <v>403227</v>
      </c>
      <c r="AA821" t="str">
        <f t="shared" si="48"/>
        <v>2006</v>
      </c>
      <c r="AB821" t="str">
        <f t="shared" si="49"/>
        <v>.0</v>
      </c>
      <c r="AC821" t="str">
        <f t="shared" si="50"/>
        <v>24</v>
      </c>
      <c r="AD821" t="str">
        <f t="shared" si="51"/>
        <v>2006..0.24</v>
      </c>
    </row>
    <row r="822" spans="12:30" x14ac:dyDescent="0.15">
      <c r="L822" t="s">
        <v>2860</v>
      </c>
      <c r="M822" t="s">
        <v>2858</v>
      </c>
      <c r="N822" t="s">
        <v>2859</v>
      </c>
      <c r="O822" t="s">
        <v>324</v>
      </c>
      <c r="P822">
        <v>2</v>
      </c>
      <c r="Q822" t="s">
        <v>3279</v>
      </c>
      <c r="R822">
        <v>40</v>
      </c>
      <c r="S822" t="s">
        <v>281</v>
      </c>
      <c r="T822">
        <v>13218</v>
      </c>
      <c r="U822" t="s">
        <v>2808</v>
      </c>
      <c r="V822" t="s">
        <v>2809</v>
      </c>
      <c r="W822" t="s">
        <v>2810</v>
      </c>
      <c r="X822" t="s">
        <v>2811</v>
      </c>
      <c r="Y822">
        <v>403227</v>
      </c>
      <c r="AA822" t="str">
        <f t="shared" si="48"/>
        <v>2006</v>
      </c>
      <c r="AB822" t="str">
        <f t="shared" si="49"/>
        <v>.0</v>
      </c>
      <c r="AC822" t="str">
        <f t="shared" si="50"/>
        <v>28</v>
      </c>
      <c r="AD822" t="str">
        <f t="shared" si="51"/>
        <v>2006..0.28</v>
      </c>
    </row>
    <row r="823" spans="12:30" x14ac:dyDescent="0.15">
      <c r="L823" t="s">
        <v>2863</v>
      </c>
      <c r="M823" t="s">
        <v>2861</v>
      </c>
      <c r="N823" t="s">
        <v>2862</v>
      </c>
      <c r="O823" t="s">
        <v>324</v>
      </c>
      <c r="P823">
        <v>1</v>
      </c>
      <c r="Q823" t="s">
        <v>3604</v>
      </c>
      <c r="R823">
        <v>40</v>
      </c>
      <c r="S823" t="s">
        <v>281</v>
      </c>
      <c r="T823">
        <v>13218</v>
      </c>
      <c r="U823" t="s">
        <v>2808</v>
      </c>
      <c r="V823" t="s">
        <v>2809</v>
      </c>
      <c r="W823" t="s">
        <v>2810</v>
      </c>
      <c r="X823" t="s">
        <v>2811</v>
      </c>
      <c r="Y823">
        <v>403227</v>
      </c>
      <c r="AA823" t="str">
        <f t="shared" si="48"/>
        <v>2006</v>
      </c>
      <c r="AB823" t="str">
        <f t="shared" si="49"/>
        <v>.0</v>
      </c>
      <c r="AC823" t="str">
        <f t="shared" si="50"/>
        <v>08</v>
      </c>
      <c r="AD823" t="str">
        <f t="shared" si="51"/>
        <v>2006..0.08</v>
      </c>
    </row>
    <row r="824" spans="12:30" x14ac:dyDescent="0.15">
      <c r="L824" t="s">
        <v>2866</v>
      </c>
      <c r="M824" t="s">
        <v>2864</v>
      </c>
      <c r="N824" t="s">
        <v>2865</v>
      </c>
      <c r="O824" t="s">
        <v>280</v>
      </c>
      <c r="P824">
        <v>3</v>
      </c>
      <c r="Q824" t="s">
        <v>3445</v>
      </c>
      <c r="R824">
        <v>40</v>
      </c>
      <c r="S824" t="s">
        <v>281</v>
      </c>
      <c r="T824">
        <v>13218</v>
      </c>
      <c r="U824" t="s">
        <v>2808</v>
      </c>
      <c r="V824" t="s">
        <v>2809</v>
      </c>
      <c r="W824" t="s">
        <v>2810</v>
      </c>
      <c r="X824" t="s">
        <v>2811</v>
      </c>
      <c r="Y824">
        <v>403227</v>
      </c>
      <c r="AA824" t="str">
        <f t="shared" si="48"/>
        <v>2004</v>
      </c>
      <c r="AB824" t="str">
        <f t="shared" si="49"/>
        <v>.1</v>
      </c>
      <c r="AC824" t="str">
        <f t="shared" si="50"/>
        <v>16</v>
      </c>
      <c r="AD824" t="str">
        <f t="shared" si="51"/>
        <v>2004..1.16</v>
      </c>
    </row>
    <row r="825" spans="12:30" x14ac:dyDescent="0.15">
      <c r="L825" t="s">
        <v>2869</v>
      </c>
      <c r="M825" t="s">
        <v>2867</v>
      </c>
      <c r="N825" t="s">
        <v>2868</v>
      </c>
      <c r="O825" t="s">
        <v>280</v>
      </c>
      <c r="P825">
        <v>1</v>
      </c>
      <c r="Q825" t="s">
        <v>3525</v>
      </c>
      <c r="R825">
        <v>40</v>
      </c>
      <c r="S825" t="s">
        <v>281</v>
      </c>
      <c r="T825">
        <v>13218</v>
      </c>
      <c r="U825" t="s">
        <v>2808</v>
      </c>
      <c r="V825" t="s">
        <v>2809</v>
      </c>
      <c r="W825" t="s">
        <v>2810</v>
      </c>
      <c r="X825" t="s">
        <v>2811</v>
      </c>
      <c r="Y825">
        <v>403227</v>
      </c>
      <c r="AA825" t="str">
        <f t="shared" si="48"/>
        <v>2006</v>
      </c>
      <c r="AB825" t="str">
        <f t="shared" si="49"/>
        <v>.0</v>
      </c>
      <c r="AC825" t="str">
        <f t="shared" si="50"/>
        <v>04</v>
      </c>
      <c r="AD825" t="str">
        <f t="shared" si="51"/>
        <v>2006..0.04</v>
      </c>
    </row>
    <row r="826" spans="12:30" x14ac:dyDescent="0.15">
      <c r="L826" t="s">
        <v>2872</v>
      </c>
      <c r="M826" t="s">
        <v>2870</v>
      </c>
      <c r="N826" t="s">
        <v>2871</v>
      </c>
      <c r="O826" t="s">
        <v>324</v>
      </c>
      <c r="P826">
        <v>1</v>
      </c>
      <c r="Q826" t="s">
        <v>3318</v>
      </c>
      <c r="R826">
        <v>40</v>
      </c>
      <c r="S826" t="s">
        <v>281</v>
      </c>
      <c r="T826">
        <v>13218</v>
      </c>
      <c r="U826" t="s">
        <v>2808</v>
      </c>
      <c r="V826" t="s">
        <v>2809</v>
      </c>
      <c r="W826" t="s">
        <v>2810</v>
      </c>
      <c r="X826" t="s">
        <v>2811</v>
      </c>
      <c r="Y826">
        <v>403227</v>
      </c>
      <c r="AA826" t="str">
        <f t="shared" si="48"/>
        <v>2006</v>
      </c>
      <c r="AB826" t="str">
        <f t="shared" si="49"/>
        <v>.1</v>
      </c>
      <c r="AC826" t="str">
        <f t="shared" si="50"/>
        <v>05</v>
      </c>
      <c r="AD826" t="str">
        <f t="shared" si="51"/>
        <v>2006..1.05</v>
      </c>
    </row>
    <row r="827" spans="12:30" x14ac:dyDescent="0.15">
      <c r="L827" t="s">
        <v>2875</v>
      </c>
      <c r="M827" t="s">
        <v>2873</v>
      </c>
      <c r="N827" t="s">
        <v>2874</v>
      </c>
      <c r="O827" t="s">
        <v>280</v>
      </c>
      <c r="P827">
        <v>1</v>
      </c>
      <c r="Q827" t="s">
        <v>3780</v>
      </c>
      <c r="R827">
        <v>40</v>
      </c>
      <c r="S827" t="s">
        <v>281</v>
      </c>
      <c r="T827">
        <v>13218</v>
      </c>
      <c r="U827" t="s">
        <v>2808</v>
      </c>
      <c r="V827" t="s">
        <v>2809</v>
      </c>
      <c r="W827" t="s">
        <v>2810</v>
      </c>
      <c r="X827" t="s">
        <v>2811</v>
      </c>
      <c r="Y827">
        <v>403227</v>
      </c>
      <c r="AA827" t="str">
        <f t="shared" si="48"/>
        <v>2006</v>
      </c>
      <c r="AB827" t="str">
        <f t="shared" si="49"/>
        <v>.0</v>
      </c>
      <c r="AC827" t="str">
        <f t="shared" si="50"/>
        <v>11</v>
      </c>
      <c r="AD827" t="str">
        <f t="shared" si="51"/>
        <v>2006..0.11</v>
      </c>
    </row>
    <row r="828" spans="12:30" x14ac:dyDescent="0.15">
      <c r="L828" t="s">
        <v>2878</v>
      </c>
      <c r="M828" t="s">
        <v>2876</v>
      </c>
      <c r="N828" t="s">
        <v>2877</v>
      </c>
      <c r="O828" t="s">
        <v>324</v>
      </c>
      <c r="P828">
        <v>2</v>
      </c>
      <c r="Q828" t="s">
        <v>3781</v>
      </c>
      <c r="R828">
        <v>40</v>
      </c>
      <c r="S828" t="s">
        <v>281</v>
      </c>
      <c r="T828">
        <v>13218</v>
      </c>
      <c r="U828" t="s">
        <v>2808</v>
      </c>
      <c r="V828" t="s">
        <v>2809</v>
      </c>
      <c r="W828" t="s">
        <v>2810</v>
      </c>
      <c r="X828" t="s">
        <v>2811</v>
      </c>
      <c r="Y828">
        <v>403227</v>
      </c>
      <c r="AA828" t="str">
        <f t="shared" si="48"/>
        <v>2005</v>
      </c>
      <c r="AB828" t="str">
        <f t="shared" si="49"/>
        <v>.1</v>
      </c>
      <c r="AC828" t="str">
        <f t="shared" si="50"/>
        <v>08</v>
      </c>
      <c r="AD828" t="str">
        <f t="shared" si="51"/>
        <v>2005..1.08</v>
      </c>
    </row>
    <row r="829" spans="12:30" x14ac:dyDescent="0.15">
      <c r="L829" t="s">
        <v>2881</v>
      </c>
      <c r="M829" t="s">
        <v>2879</v>
      </c>
      <c r="N829" t="s">
        <v>2880</v>
      </c>
      <c r="O829" t="s">
        <v>280</v>
      </c>
      <c r="P829">
        <v>2</v>
      </c>
      <c r="Q829" t="s">
        <v>3724</v>
      </c>
      <c r="R829">
        <v>40</v>
      </c>
      <c r="S829" t="s">
        <v>281</v>
      </c>
      <c r="T829">
        <v>13218</v>
      </c>
      <c r="U829" t="s">
        <v>2808</v>
      </c>
      <c r="V829" t="s">
        <v>2809</v>
      </c>
      <c r="W829" t="s">
        <v>2810</v>
      </c>
      <c r="X829" t="s">
        <v>2811</v>
      </c>
      <c r="Y829">
        <v>403227</v>
      </c>
      <c r="AA829" t="str">
        <f t="shared" si="48"/>
        <v>2006</v>
      </c>
      <c r="AB829" t="str">
        <f t="shared" si="49"/>
        <v>.0</v>
      </c>
      <c r="AC829" t="str">
        <f t="shared" si="50"/>
        <v>07</v>
      </c>
      <c r="AD829" t="str">
        <f t="shared" si="51"/>
        <v>2006..0.07</v>
      </c>
    </row>
    <row r="830" spans="12:30" x14ac:dyDescent="0.15">
      <c r="L830" t="s">
        <v>2884</v>
      </c>
      <c r="M830" t="s">
        <v>2882</v>
      </c>
      <c r="N830" t="s">
        <v>2883</v>
      </c>
      <c r="O830" t="s">
        <v>280</v>
      </c>
      <c r="P830">
        <v>3</v>
      </c>
      <c r="Q830" t="s">
        <v>3330</v>
      </c>
      <c r="R830">
        <v>40</v>
      </c>
      <c r="S830" t="s">
        <v>281</v>
      </c>
      <c r="T830">
        <v>13218</v>
      </c>
      <c r="U830" t="s">
        <v>2808</v>
      </c>
      <c r="V830" t="s">
        <v>2809</v>
      </c>
      <c r="W830" t="s">
        <v>2810</v>
      </c>
      <c r="X830" t="s">
        <v>2811</v>
      </c>
      <c r="Y830">
        <v>403227</v>
      </c>
      <c r="AA830" t="str">
        <f t="shared" si="48"/>
        <v>2004</v>
      </c>
      <c r="AB830" t="str">
        <f t="shared" si="49"/>
        <v>.0</v>
      </c>
      <c r="AC830" t="str">
        <f t="shared" si="50"/>
        <v>07</v>
      </c>
      <c r="AD830" t="str">
        <f t="shared" si="51"/>
        <v>2004..0.07</v>
      </c>
    </row>
    <row r="831" spans="12:30" x14ac:dyDescent="0.15">
      <c r="L831" t="s">
        <v>2887</v>
      </c>
      <c r="M831" t="s">
        <v>2885</v>
      </c>
      <c r="N831" t="s">
        <v>2886</v>
      </c>
      <c r="O831" t="s">
        <v>280</v>
      </c>
      <c r="P831">
        <v>3</v>
      </c>
      <c r="Q831" t="s">
        <v>3782</v>
      </c>
      <c r="R831">
        <v>40</v>
      </c>
      <c r="S831" t="s">
        <v>281</v>
      </c>
      <c r="T831">
        <v>13218</v>
      </c>
      <c r="U831" t="s">
        <v>2808</v>
      </c>
      <c r="V831" t="s">
        <v>2809</v>
      </c>
      <c r="W831" t="s">
        <v>2810</v>
      </c>
      <c r="X831" t="s">
        <v>2811</v>
      </c>
      <c r="Y831">
        <v>403227</v>
      </c>
      <c r="AA831" t="str">
        <f t="shared" si="48"/>
        <v>2004</v>
      </c>
      <c r="AB831" t="str">
        <f t="shared" si="49"/>
        <v>.1</v>
      </c>
      <c r="AC831" t="str">
        <f t="shared" si="50"/>
        <v>23</v>
      </c>
      <c r="AD831" t="str">
        <f t="shared" si="51"/>
        <v>2004..1.23</v>
      </c>
    </row>
    <row r="832" spans="12:30" x14ac:dyDescent="0.15">
      <c r="L832" t="s">
        <v>2890</v>
      </c>
      <c r="M832" t="s">
        <v>2888</v>
      </c>
      <c r="N832" t="s">
        <v>2889</v>
      </c>
      <c r="O832" t="s">
        <v>324</v>
      </c>
      <c r="P832">
        <v>3</v>
      </c>
      <c r="Q832" t="s">
        <v>3514</v>
      </c>
      <c r="R832">
        <v>40</v>
      </c>
      <c r="S832" t="s">
        <v>281</v>
      </c>
      <c r="T832">
        <v>13218</v>
      </c>
      <c r="U832" t="s">
        <v>2808</v>
      </c>
      <c r="V832" t="s">
        <v>2809</v>
      </c>
      <c r="W832" t="s">
        <v>2810</v>
      </c>
      <c r="X832" t="s">
        <v>2811</v>
      </c>
      <c r="Y832">
        <v>403227</v>
      </c>
      <c r="AA832" t="str">
        <f t="shared" si="48"/>
        <v>2004</v>
      </c>
      <c r="AB832" t="str">
        <f t="shared" si="49"/>
        <v>.0</v>
      </c>
      <c r="AC832" t="str">
        <f t="shared" si="50"/>
        <v>17</v>
      </c>
      <c r="AD832" t="str">
        <f t="shared" si="51"/>
        <v>2004..0.17</v>
      </c>
    </row>
    <row r="833" spans="12:30" x14ac:dyDescent="0.15">
      <c r="L833" t="s">
        <v>2893</v>
      </c>
      <c r="M833" t="s">
        <v>2891</v>
      </c>
      <c r="N833" t="s">
        <v>2892</v>
      </c>
      <c r="O833" t="s">
        <v>324</v>
      </c>
      <c r="P833">
        <v>2</v>
      </c>
      <c r="Q833" t="s">
        <v>3783</v>
      </c>
      <c r="R833">
        <v>40</v>
      </c>
      <c r="S833" t="s">
        <v>281</v>
      </c>
      <c r="T833">
        <v>13218</v>
      </c>
      <c r="U833" t="s">
        <v>2808</v>
      </c>
      <c r="V833" t="s">
        <v>2809</v>
      </c>
      <c r="W833" t="s">
        <v>2810</v>
      </c>
      <c r="X833" t="s">
        <v>2811</v>
      </c>
      <c r="Y833">
        <v>403227</v>
      </c>
      <c r="AA833" t="str">
        <f t="shared" si="48"/>
        <v>2005</v>
      </c>
      <c r="AB833" t="str">
        <f t="shared" si="49"/>
        <v>.1</v>
      </c>
      <c r="AC833" t="str">
        <f t="shared" si="50"/>
        <v>30</v>
      </c>
      <c r="AD833" t="str">
        <f t="shared" si="51"/>
        <v>2005..1.30</v>
      </c>
    </row>
    <row r="834" spans="12:30" x14ac:dyDescent="0.15">
      <c r="L834" t="s">
        <v>2900</v>
      </c>
      <c r="M834" t="s">
        <v>2894</v>
      </c>
      <c r="N834" t="s">
        <v>2895</v>
      </c>
      <c r="O834" t="s">
        <v>324</v>
      </c>
      <c r="P834">
        <v>3</v>
      </c>
      <c r="Q834" t="s">
        <v>3784</v>
      </c>
      <c r="R834">
        <v>40</v>
      </c>
      <c r="S834" t="s">
        <v>281</v>
      </c>
      <c r="T834">
        <v>13251</v>
      </c>
      <c r="U834" t="s">
        <v>2896</v>
      </c>
      <c r="V834" t="s">
        <v>2897</v>
      </c>
      <c r="W834" t="s">
        <v>2898</v>
      </c>
      <c r="X834" t="s">
        <v>2899</v>
      </c>
      <c r="Y834">
        <v>403483</v>
      </c>
      <c r="AA834" t="str">
        <f t="shared" si="48"/>
        <v>2004</v>
      </c>
      <c r="AB834" t="str">
        <f t="shared" si="49"/>
        <v>.0</v>
      </c>
      <c r="AC834" t="str">
        <f t="shared" si="50"/>
        <v>17</v>
      </c>
      <c r="AD834" t="str">
        <f t="shared" si="51"/>
        <v>2004..0.17</v>
      </c>
    </row>
    <row r="835" spans="12:30" x14ac:dyDescent="0.15">
      <c r="L835" t="s">
        <v>2903</v>
      </c>
      <c r="M835" t="s">
        <v>2901</v>
      </c>
      <c r="N835" t="s">
        <v>2902</v>
      </c>
      <c r="O835" t="s">
        <v>324</v>
      </c>
      <c r="P835">
        <v>3</v>
      </c>
      <c r="Q835" t="s">
        <v>3785</v>
      </c>
      <c r="R835">
        <v>40</v>
      </c>
      <c r="S835" t="s">
        <v>281</v>
      </c>
      <c r="T835">
        <v>13251</v>
      </c>
      <c r="U835" t="s">
        <v>2896</v>
      </c>
      <c r="V835" t="s">
        <v>2897</v>
      </c>
      <c r="W835" t="s">
        <v>2898</v>
      </c>
      <c r="X835" t="s">
        <v>2899</v>
      </c>
      <c r="Y835">
        <v>403483</v>
      </c>
      <c r="AA835" t="str">
        <f t="shared" ref="AA835:AA898" si="52">LEFT(Q835,4)</f>
        <v>2004</v>
      </c>
      <c r="AB835" t="str">
        <f t="shared" ref="AB835:AB898" si="53">MID(Q835,5,2)</f>
        <v>.0</v>
      </c>
      <c r="AC835" t="str">
        <f t="shared" ref="AC835:AC898" si="54">RIGHT(Q835,2)</f>
        <v>06</v>
      </c>
      <c r="AD835" t="str">
        <f t="shared" ref="AD835:AD898" si="55">AA835&amp;"."&amp;AB835&amp;"."&amp;AC835</f>
        <v>2004..0.06</v>
      </c>
    </row>
    <row r="836" spans="12:30" x14ac:dyDescent="0.15">
      <c r="L836" t="s">
        <v>2906</v>
      </c>
      <c r="M836" t="s">
        <v>2904</v>
      </c>
      <c r="N836" t="s">
        <v>2905</v>
      </c>
      <c r="O836" t="s">
        <v>324</v>
      </c>
      <c r="P836">
        <v>2</v>
      </c>
      <c r="Q836" t="s">
        <v>3786</v>
      </c>
      <c r="R836">
        <v>40</v>
      </c>
      <c r="S836" t="s">
        <v>281</v>
      </c>
      <c r="T836">
        <v>13251</v>
      </c>
      <c r="U836" t="s">
        <v>2896</v>
      </c>
      <c r="V836" t="s">
        <v>2897</v>
      </c>
      <c r="W836" t="s">
        <v>2898</v>
      </c>
      <c r="X836" t="s">
        <v>2899</v>
      </c>
      <c r="Y836">
        <v>403483</v>
      </c>
      <c r="AA836" t="str">
        <f t="shared" si="52"/>
        <v>2005</v>
      </c>
      <c r="AB836" t="str">
        <f t="shared" si="53"/>
        <v>.0</v>
      </c>
      <c r="AC836" t="str">
        <f t="shared" si="54"/>
        <v>10</v>
      </c>
      <c r="AD836" t="str">
        <f t="shared" si="55"/>
        <v>2005..0.10</v>
      </c>
    </row>
    <row r="837" spans="12:30" x14ac:dyDescent="0.15">
      <c r="L837" t="s">
        <v>2909</v>
      </c>
      <c r="M837" t="s">
        <v>2907</v>
      </c>
      <c r="N837" t="s">
        <v>2908</v>
      </c>
      <c r="O837" t="s">
        <v>280</v>
      </c>
      <c r="P837">
        <v>1</v>
      </c>
      <c r="Q837" t="s">
        <v>3787</v>
      </c>
      <c r="R837">
        <v>40</v>
      </c>
      <c r="S837" t="s">
        <v>281</v>
      </c>
      <c r="T837">
        <v>13251</v>
      </c>
      <c r="U837" t="s">
        <v>2896</v>
      </c>
      <c r="V837" t="s">
        <v>2897</v>
      </c>
      <c r="W837" t="s">
        <v>2898</v>
      </c>
      <c r="X837" t="s">
        <v>2899</v>
      </c>
      <c r="Y837">
        <v>403483</v>
      </c>
      <c r="AA837" t="str">
        <f t="shared" si="52"/>
        <v>2007</v>
      </c>
      <c r="AB837" t="str">
        <f t="shared" si="53"/>
        <v>.0</v>
      </c>
      <c r="AC837" t="str">
        <f t="shared" si="54"/>
        <v>07</v>
      </c>
      <c r="AD837" t="str">
        <f t="shared" si="55"/>
        <v>2007..0.07</v>
      </c>
    </row>
    <row r="838" spans="12:30" x14ac:dyDescent="0.15">
      <c r="L838" t="s">
        <v>2912</v>
      </c>
      <c r="M838" t="s">
        <v>2910</v>
      </c>
      <c r="N838" t="s">
        <v>2911</v>
      </c>
      <c r="O838" t="s">
        <v>280</v>
      </c>
      <c r="P838">
        <v>1</v>
      </c>
      <c r="Q838" t="s">
        <v>3788</v>
      </c>
      <c r="R838">
        <v>40</v>
      </c>
      <c r="S838" t="s">
        <v>281</v>
      </c>
      <c r="T838">
        <v>13251</v>
      </c>
      <c r="U838" t="s">
        <v>2896</v>
      </c>
      <c r="V838" t="s">
        <v>2897</v>
      </c>
      <c r="W838" t="s">
        <v>2898</v>
      </c>
      <c r="X838" t="s">
        <v>2899</v>
      </c>
      <c r="Y838">
        <v>403483</v>
      </c>
      <c r="AA838" t="str">
        <f t="shared" si="52"/>
        <v>2006</v>
      </c>
      <c r="AB838" t="str">
        <f t="shared" si="53"/>
        <v>.1</v>
      </c>
      <c r="AC838" t="str">
        <f t="shared" si="54"/>
        <v>12</v>
      </c>
      <c r="AD838" t="str">
        <f t="shared" si="55"/>
        <v>2006..1.12</v>
      </c>
    </row>
    <row r="839" spans="12:30" x14ac:dyDescent="0.15">
      <c r="L839" t="s">
        <v>2915</v>
      </c>
      <c r="M839" t="s">
        <v>2913</v>
      </c>
      <c r="N839" t="s">
        <v>2914</v>
      </c>
      <c r="O839" t="s">
        <v>324</v>
      </c>
      <c r="P839">
        <v>3</v>
      </c>
      <c r="Q839" t="s">
        <v>3298</v>
      </c>
      <c r="R839">
        <v>40</v>
      </c>
      <c r="S839" t="s">
        <v>281</v>
      </c>
      <c r="T839">
        <v>13251</v>
      </c>
      <c r="U839" t="s">
        <v>2896</v>
      </c>
      <c r="V839" t="s">
        <v>2897</v>
      </c>
      <c r="W839" t="s">
        <v>2898</v>
      </c>
      <c r="X839" t="s">
        <v>2899</v>
      </c>
      <c r="Y839">
        <v>403483</v>
      </c>
      <c r="AA839" t="str">
        <f t="shared" si="52"/>
        <v>2005</v>
      </c>
      <c r="AB839" t="str">
        <f t="shared" si="53"/>
        <v>.0</v>
      </c>
      <c r="AC839" t="str">
        <f t="shared" si="54"/>
        <v>25</v>
      </c>
      <c r="AD839" t="str">
        <f t="shared" si="55"/>
        <v>2005..0.25</v>
      </c>
    </row>
    <row r="840" spans="12:30" x14ac:dyDescent="0.15">
      <c r="L840" t="s">
        <v>2918</v>
      </c>
      <c r="M840" t="s">
        <v>2916</v>
      </c>
      <c r="N840" t="s">
        <v>2917</v>
      </c>
      <c r="O840" t="s">
        <v>324</v>
      </c>
      <c r="P840">
        <v>1</v>
      </c>
      <c r="Q840" t="s">
        <v>3462</v>
      </c>
      <c r="R840">
        <v>40</v>
      </c>
      <c r="S840" t="s">
        <v>281</v>
      </c>
      <c r="T840">
        <v>13251</v>
      </c>
      <c r="U840" t="s">
        <v>2896</v>
      </c>
      <c r="V840" t="s">
        <v>2897</v>
      </c>
      <c r="W840" t="s">
        <v>2898</v>
      </c>
      <c r="X840" t="s">
        <v>2899</v>
      </c>
      <c r="Y840">
        <v>403483</v>
      </c>
      <c r="AA840" t="str">
        <f t="shared" si="52"/>
        <v>2006</v>
      </c>
      <c r="AB840" t="str">
        <f t="shared" si="53"/>
        <v>.0</v>
      </c>
      <c r="AC840" t="str">
        <f t="shared" si="54"/>
        <v>01</v>
      </c>
      <c r="AD840" t="str">
        <f t="shared" si="55"/>
        <v>2006..0.01</v>
      </c>
    </row>
    <row r="841" spans="12:30" x14ac:dyDescent="0.15">
      <c r="L841" t="s">
        <v>2921</v>
      </c>
      <c r="M841" t="s">
        <v>2919</v>
      </c>
      <c r="N841" t="s">
        <v>2920</v>
      </c>
      <c r="O841" t="s">
        <v>324</v>
      </c>
      <c r="P841">
        <v>3</v>
      </c>
      <c r="Q841" t="s">
        <v>3764</v>
      </c>
      <c r="R841">
        <v>40</v>
      </c>
      <c r="S841" t="s">
        <v>281</v>
      </c>
      <c r="T841">
        <v>13251</v>
      </c>
      <c r="U841" t="s">
        <v>2896</v>
      </c>
      <c r="V841" t="s">
        <v>2897</v>
      </c>
      <c r="W841" t="s">
        <v>2898</v>
      </c>
      <c r="X841" t="s">
        <v>2899</v>
      </c>
      <c r="Y841">
        <v>403483</v>
      </c>
      <c r="AA841" t="str">
        <f t="shared" si="52"/>
        <v>2004</v>
      </c>
      <c r="AB841" t="str">
        <f t="shared" si="53"/>
        <v>.0</v>
      </c>
      <c r="AC841" t="str">
        <f t="shared" si="54"/>
        <v>31</v>
      </c>
      <c r="AD841" t="str">
        <f t="shared" si="55"/>
        <v>2004..0.31</v>
      </c>
    </row>
    <row r="842" spans="12:30" x14ac:dyDescent="0.15">
      <c r="L842" t="s">
        <v>2924</v>
      </c>
      <c r="M842" t="s">
        <v>2922</v>
      </c>
      <c r="N842" t="s">
        <v>2923</v>
      </c>
      <c r="O842" t="s">
        <v>324</v>
      </c>
      <c r="P842">
        <v>1</v>
      </c>
      <c r="Q842" t="s">
        <v>3356</v>
      </c>
      <c r="R842">
        <v>40</v>
      </c>
      <c r="S842" t="s">
        <v>281</v>
      </c>
      <c r="T842">
        <v>13251</v>
      </c>
      <c r="U842" t="s">
        <v>2896</v>
      </c>
      <c r="V842" t="s">
        <v>2897</v>
      </c>
      <c r="W842" t="s">
        <v>2898</v>
      </c>
      <c r="X842" t="s">
        <v>2899</v>
      </c>
      <c r="Y842">
        <v>403483</v>
      </c>
      <c r="AA842" t="str">
        <f t="shared" si="52"/>
        <v>2006</v>
      </c>
      <c r="AB842" t="str">
        <f t="shared" si="53"/>
        <v>.0</v>
      </c>
      <c r="AC842" t="str">
        <f t="shared" si="54"/>
        <v>13</v>
      </c>
      <c r="AD842" t="str">
        <f t="shared" si="55"/>
        <v>2006..0.13</v>
      </c>
    </row>
    <row r="843" spans="12:30" x14ac:dyDescent="0.15">
      <c r="L843" t="s">
        <v>2927</v>
      </c>
      <c r="M843" t="s">
        <v>2925</v>
      </c>
      <c r="N843" t="s">
        <v>2926</v>
      </c>
      <c r="O843" t="s">
        <v>280</v>
      </c>
      <c r="P843">
        <v>1</v>
      </c>
      <c r="Q843" t="s">
        <v>3789</v>
      </c>
      <c r="R843">
        <v>40</v>
      </c>
      <c r="S843" t="s">
        <v>281</v>
      </c>
      <c r="T843">
        <v>13251</v>
      </c>
      <c r="U843" t="s">
        <v>2896</v>
      </c>
      <c r="V843" t="s">
        <v>2897</v>
      </c>
      <c r="W843" t="s">
        <v>2898</v>
      </c>
      <c r="X843" t="s">
        <v>2899</v>
      </c>
      <c r="Y843">
        <v>403483</v>
      </c>
      <c r="AA843" t="str">
        <f t="shared" si="52"/>
        <v>2007</v>
      </c>
      <c r="AB843" t="str">
        <f t="shared" si="53"/>
        <v>.0</v>
      </c>
      <c r="AC843" t="str">
        <f t="shared" si="54"/>
        <v>08</v>
      </c>
      <c r="AD843" t="str">
        <f t="shared" si="55"/>
        <v>2007..0.08</v>
      </c>
    </row>
    <row r="844" spans="12:30" x14ac:dyDescent="0.15">
      <c r="L844" t="s">
        <v>2934</v>
      </c>
      <c r="M844" t="s">
        <v>2928</v>
      </c>
      <c r="N844" t="s">
        <v>2929</v>
      </c>
      <c r="O844" t="s">
        <v>324</v>
      </c>
      <c r="P844">
        <v>1</v>
      </c>
      <c r="Q844" t="s">
        <v>3579</v>
      </c>
      <c r="R844">
        <v>40</v>
      </c>
      <c r="S844" t="s">
        <v>281</v>
      </c>
      <c r="T844">
        <v>13121</v>
      </c>
      <c r="U844" t="s">
        <v>2930</v>
      </c>
      <c r="V844" t="s">
        <v>2931</v>
      </c>
      <c r="W844" t="s">
        <v>2932</v>
      </c>
      <c r="X844" t="s">
        <v>2933</v>
      </c>
      <c r="Y844">
        <v>403126</v>
      </c>
      <c r="AA844" t="str">
        <f t="shared" si="52"/>
        <v>2006</v>
      </c>
      <c r="AB844" t="str">
        <f t="shared" si="53"/>
        <v>.0</v>
      </c>
      <c r="AC844" t="str">
        <f t="shared" si="54"/>
        <v>16</v>
      </c>
      <c r="AD844" t="str">
        <f t="shared" si="55"/>
        <v>2006..0.16</v>
      </c>
    </row>
    <row r="845" spans="12:30" x14ac:dyDescent="0.15">
      <c r="L845" t="s">
        <v>2937</v>
      </c>
      <c r="M845" t="s">
        <v>2935</v>
      </c>
      <c r="N845" t="s">
        <v>2936</v>
      </c>
      <c r="O845" t="s">
        <v>324</v>
      </c>
      <c r="P845">
        <v>1</v>
      </c>
      <c r="Q845" t="s">
        <v>3497</v>
      </c>
      <c r="R845">
        <v>40</v>
      </c>
      <c r="S845" t="s">
        <v>281</v>
      </c>
      <c r="T845">
        <v>13121</v>
      </c>
      <c r="U845" t="s">
        <v>2930</v>
      </c>
      <c r="V845" t="s">
        <v>2931</v>
      </c>
      <c r="W845" t="s">
        <v>2932</v>
      </c>
      <c r="X845" t="s">
        <v>2933</v>
      </c>
      <c r="Y845">
        <v>403126</v>
      </c>
      <c r="AA845" t="str">
        <f t="shared" si="52"/>
        <v>2006</v>
      </c>
      <c r="AB845" t="str">
        <f t="shared" si="53"/>
        <v>.0</v>
      </c>
      <c r="AC845" t="str">
        <f t="shared" si="54"/>
        <v>18</v>
      </c>
      <c r="AD845" t="str">
        <f t="shared" si="55"/>
        <v>2006..0.18</v>
      </c>
    </row>
    <row r="846" spans="12:30" x14ac:dyDescent="0.15">
      <c r="L846" t="s">
        <v>2940</v>
      </c>
      <c r="M846" t="s">
        <v>2938</v>
      </c>
      <c r="N846" t="s">
        <v>2939</v>
      </c>
      <c r="O846" t="s">
        <v>324</v>
      </c>
      <c r="P846">
        <v>3</v>
      </c>
      <c r="Q846" t="s">
        <v>3614</v>
      </c>
      <c r="R846">
        <v>40</v>
      </c>
      <c r="S846" t="s">
        <v>281</v>
      </c>
      <c r="T846">
        <v>13121</v>
      </c>
      <c r="U846" t="s">
        <v>2930</v>
      </c>
      <c r="V846" t="s">
        <v>2931</v>
      </c>
      <c r="W846" t="s">
        <v>2932</v>
      </c>
      <c r="X846" t="s">
        <v>2933</v>
      </c>
      <c r="Y846">
        <v>403126</v>
      </c>
      <c r="AA846" t="str">
        <f t="shared" si="52"/>
        <v>2004</v>
      </c>
      <c r="AB846" t="str">
        <f t="shared" si="53"/>
        <v>.0</v>
      </c>
      <c r="AC846" t="str">
        <f t="shared" si="54"/>
        <v>09</v>
      </c>
      <c r="AD846" t="str">
        <f t="shared" si="55"/>
        <v>2004..0.09</v>
      </c>
    </row>
    <row r="847" spans="12:30" x14ac:dyDescent="0.15">
      <c r="L847" t="s">
        <v>2943</v>
      </c>
      <c r="M847" t="s">
        <v>2941</v>
      </c>
      <c r="N847" t="s">
        <v>2942</v>
      </c>
      <c r="O847" t="s">
        <v>324</v>
      </c>
      <c r="P847">
        <v>3</v>
      </c>
      <c r="Q847" t="s">
        <v>3698</v>
      </c>
      <c r="R847">
        <v>40</v>
      </c>
      <c r="S847" t="s">
        <v>281</v>
      </c>
      <c r="T847">
        <v>13121</v>
      </c>
      <c r="U847" t="s">
        <v>2930</v>
      </c>
      <c r="V847" t="s">
        <v>2931</v>
      </c>
      <c r="W847" t="s">
        <v>2932</v>
      </c>
      <c r="X847" t="s">
        <v>2933</v>
      </c>
      <c r="Y847">
        <v>403126</v>
      </c>
      <c r="AA847" t="str">
        <f t="shared" si="52"/>
        <v>2005</v>
      </c>
      <c r="AB847" t="str">
        <f t="shared" si="53"/>
        <v>.0</v>
      </c>
      <c r="AC847" t="str">
        <f t="shared" si="54"/>
        <v>11</v>
      </c>
      <c r="AD847" t="str">
        <f t="shared" si="55"/>
        <v>2005..0.11</v>
      </c>
    </row>
    <row r="848" spans="12:30" x14ac:dyDescent="0.15">
      <c r="L848" t="s">
        <v>2946</v>
      </c>
      <c r="M848" t="s">
        <v>2944</v>
      </c>
      <c r="N848" t="s">
        <v>2945</v>
      </c>
      <c r="O848" t="s">
        <v>324</v>
      </c>
      <c r="P848">
        <v>2</v>
      </c>
      <c r="Q848" t="s">
        <v>3372</v>
      </c>
      <c r="R848">
        <v>40</v>
      </c>
      <c r="S848" t="s">
        <v>281</v>
      </c>
      <c r="T848">
        <v>13121</v>
      </c>
      <c r="U848" t="s">
        <v>2930</v>
      </c>
      <c r="V848" t="s">
        <v>2931</v>
      </c>
      <c r="W848" t="s">
        <v>2932</v>
      </c>
      <c r="X848" t="s">
        <v>2933</v>
      </c>
      <c r="Y848">
        <v>403126</v>
      </c>
      <c r="AA848" t="str">
        <f t="shared" si="52"/>
        <v>2005</v>
      </c>
      <c r="AB848" t="str">
        <f t="shared" si="53"/>
        <v>.1</v>
      </c>
      <c r="AC848" t="str">
        <f t="shared" si="54"/>
        <v>21</v>
      </c>
      <c r="AD848" t="str">
        <f t="shared" si="55"/>
        <v>2005..1.21</v>
      </c>
    </row>
    <row r="849" spans="12:30" x14ac:dyDescent="0.15">
      <c r="L849" t="s">
        <v>2949</v>
      </c>
      <c r="M849" t="s">
        <v>2947</v>
      </c>
      <c r="N849" t="s">
        <v>2948</v>
      </c>
      <c r="O849" t="s">
        <v>324</v>
      </c>
      <c r="P849">
        <v>2</v>
      </c>
      <c r="Q849" t="s">
        <v>3313</v>
      </c>
      <c r="R849">
        <v>40</v>
      </c>
      <c r="S849" t="s">
        <v>281</v>
      </c>
      <c r="T849">
        <v>13121</v>
      </c>
      <c r="U849" t="s">
        <v>2930</v>
      </c>
      <c r="V849" t="s">
        <v>2931</v>
      </c>
      <c r="W849" t="s">
        <v>2932</v>
      </c>
      <c r="X849" t="s">
        <v>2933</v>
      </c>
      <c r="Y849">
        <v>403126</v>
      </c>
      <c r="AA849" t="str">
        <f t="shared" si="52"/>
        <v>2005</v>
      </c>
      <c r="AB849" t="str">
        <f t="shared" si="53"/>
        <v>.0</v>
      </c>
      <c r="AC849" t="str">
        <f t="shared" si="54"/>
        <v>29</v>
      </c>
      <c r="AD849" t="str">
        <f t="shared" si="55"/>
        <v>2005..0.29</v>
      </c>
    </row>
    <row r="850" spans="12:30" x14ac:dyDescent="0.15">
      <c r="L850" t="s">
        <v>2952</v>
      </c>
      <c r="M850" t="s">
        <v>2950</v>
      </c>
      <c r="N850" t="s">
        <v>2951</v>
      </c>
      <c r="O850" t="s">
        <v>324</v>
      </c>
      <c r="P850">
        <v>3</v>
      </c>
      <c r="Q850" t="s">
        <v>3790</v>
      </c>
      <c r="R850">
        <v>40</v>
      </c>
      <c r="S850" t="s">
        <v>281</v>
      </c>
      <c r="T850">
        <v>13121</v>
      </c>
      <c r="U850" t="s">
        <v>2930</v>
      </c>
      <c r="V850" t="s">
        <v>2931</v>
      </c>
      <c r="W850" t="s">
        <v>2932</v>
      </c>
      <c r="X850" t="s">
        <v>2933</v>
      </c>
      <c r="Y850">
        <v>403126</v>
      </c>
      <c r="AA850" t="str">
        <f t="shared" si="52"/>
        <v>2004</v>
      </c>
      <c r="AB850" t="str">
        <f t="shared" si="53"/>
        <v>.0</v>
      </c>
      <c r="AC850" t="str">
        <f t="shared" si="54"/>
        <v>01</v>
      </c>
      <c r="AD850" t="str">
        <f t="shared" si="55"/>
        <v>2004..0.01</v>
      </c>
    </row>
    <row r="851" spans="12:30" x14ac:dyDescent="0.15">
      <c r="L851" t="s">
        <v>2955</v>
      </c>
      <c r="M851" t="s">
        <v>2953</v>
      </c>
      <c r="N851" t="s">
        <v>2954</v>
      </c>
      <c r="O851" t="s">
        <v>324</v>
      </c>
      <c r="P851">
        <v>3</v>
      </c>
      <c r="Q851" t="s">
        <v>3376</v>
      </c>
      <c r="R851">
        <v>40</v>
      </c>
      <c r="S851" t="s">
        <v>281</v>
      </c>
      <c r="T851">
        <v>13121</v>
      </c>
      <c r="U851" t="s">
        <v>2930</v>
      </c>
      <c r="V851" t="s">
        <v>2931</v>
      </c>
      <c r="W851" t="s">
        <v>2932</v>
      </c>
      <c r="X851" t="s">
        <v>2933</v>
      </c>
      <c r="Y851">
        <v>403126</v>
      </c>
      <c r="AA851" t="str">
        <f t="shared" si="52"/>
        <v>2004</v>
      </c>
      <c r="AB851" t="str">
        <f t="shared" si="53"/>
        <v>.0</v>
      </c>
      <c r="AC851" t="str">
        <f t="shared" si="54"/>
        <v>21</v>
      </c>
      <c r="AD851" t="str">
        <f t="shared" si="55"/>
        <v>2004..0.21</v>
      </c>
    </row>
    <row r="852" spans="12:30" x14ac:dyDescent="0.15">
      <c r="L852" t="s">
        <v>2958</v>
      </c>
      <c r="M852" t="s">
        <v>2956</v>
      </c>
      <c r="N852" t="s">
        <v>2957</v>
      </c>
      <c r="O852" t="s">
        <v>324</v>
      </c>
      <c r="P852">
        <v>3</v>
      </c>
      <c r="Q852" t="s">
        <v>3791</v>
      </c>
      <c r="R852">
        <v>40</v>
      </c>
      <c r="S852" t="s">
        <v>281</v>
      </c>
      <c r="T852">
        <v>13121</v>
      </c>
      <c r="U852" t="s">
        <v>2930</v>
      </c>
      <c r="V852" t="s">
        <v>2931</v>
      </c>
      <c r="W852" t="s">
        <v>2932</v>
      </c>
      <c r="X852" t="s">
        <v>2933</v>
      </c>
      <c r="Y852">
        <v>403126</v>
      </c>
      <c r="AA852" t="str">
        <f t="shared" si="52"/>
        <v>2004</v>
      </c>
      <c r="AB852" t="str">
        <f t="shared" si="53"/>
        <v>.1</v>
      </c>
      <c r="AC852" t="str">
        <f t="shared" si="54"/>
        <v>05</v>
      </c>
      <c r="AD852" t="str">
        <f t="shared" si="55"/>
        <v>2004..1.05</v>
      </c>
    </row>
    <row r="853" spans="12:30" x14ac:dyDescent="0.15">
      <c r="L853" t="s">
        <v>2961</v>
      </c>
      <c r="M853" t="s">
        <v>2959</v>
      </c>
      <c r="N853" t="s">
        <v>2960</v>
      </c>
      <c r="O853" t="s">
        <v>324</v>
      </c>
      <c r="P853">
        <v>3</v>
      </c>
      <c r="Q853" t="s">
        <v>3792</v>
      </c>
      <c r="R853">
        <v>40</v>
      </c>
      <c r="S853" t="s">
        <v>281</v>
      </c>
      <c r="T853">
        <v>13121</v>
      </c>
      <c r="U853" t="s">
        <v>2930</v>
      </c>
      <c r="V853" t="s">
        <v>2931</v>
      </c>
      <c r="W853" t="s">
        <v>2932</v>
      </c>
      <c r="X853" t="s">
        <v>2933</v>
      </c>
      <c r="Y853">
        <v>403126</v>
      </c>
      <c r="AA853" t="str">
        <f t="shared" si="52"/>
        <v>2004</v>
      </c>
      <c r="AB853" t="str">
        <f t="shared" si="53"/>
        <v>.1</v>
      </c>
      <c r="AC853" t="str">
        <f t="shared" si="54"/>
        <v>08</v>
      </c>
      <c r="AD853" t="str">
        <f t="shared" si="55"/>
        <v>2004..1.08</v>
      </c>
    </row>
    <row r="854" spans="12:30" x14ac:dyDescent="0.15">
      <c r="L854" t="s">
        <v>2968</v>
      </c>
      <c r="M854" t="s">
        <v>2962</v>
      </c>
      <c r="N854" t="s">
        <v>2963</v>
      </c>
      <c r="O854" t="s">
        <v>280</v>
      </c>
      <c r="P854">
        <v>1</v>
      </c>
      <c r="Q854" t="s">
        <v>3793</v>
      </c>
      <c r="R854">
        <v>40</v>
      </c>
      <c r="S854" t="s">
        <v>281</v>
      </c>
      <c r="T854">
        <v>13119</v>
      </c>
      <c r="U854" t="s">
        <v>2964</v>
      </c>
      <c r="V854" t="s">
        <v>2965</v>
      </c>
      <c r="W854" t="s">
        <v>2966</v>
      </c>
      <c r="X854" t="s">
        <v>2967</v>
      </c>
      <c r="Y854">
        <v>403124</v>
      </c>
      <c r="AA854" t="str">
        <f t="shared" si="52"/>
        <v>2007</v>
      </c>
      <c r="AB854" t="str">
        <f t="shared" si="53"/>
        <v>.0</v>
      </c>
      <c r="AC854" t="str">
        <f t="shared" si="54"/>
        <v>27</v>
      </c>
      <c r="AD854" t="str">
        <f t="shared" si="55"/>
        <v>2007..0.27</v>
      </c>
    </row>
    <row r="855" spans="12:30" x14ac:dyDescent="0.15">
      <c r="L855" t="s">
        <v>2971</v>
      </c>
      <c r="M855" t="s">
        <v>2969</v>
      </c>
      <c r="N855" t="s">
        <v>2970</v>
      </c>
      <c r="O855" t="s">
        <v>324</v>
      </c>
      <c r="P855">
        <v>2</v>
      </c>
      <c r="Q855" t="s">
        <v>3794</v>
      </c>
      <c r="R855">
        <v>40</v>
      </c>
      <c r="S855" t="s">
        <v>281</v>
      </c>
      <c r="T855">
        <v>13119</v>
      </c>
      <c r="U855" t="s">
        <v>2964</v>
      </c>
      <c r="V855" t="s">
        <v>2965</v>
      </c>
      <c r="W855" t="s">
        <v>2966</v>
      </c>
      <c r="X855" t="s">
        <v>2967</v>
      </c>
      <c r="Y855">
        <v>403124</v>
      </c>
      <c r="AA855" t="str">
        <f t="shared" si="52"/>
        <v>2005</v>
      </c>
      <c r="AB855" t="str">
        <f t="shared" si="53"/>
        <v>.0</v>
      </c>
      <c r="AC855" t="str">
        <f t="shared" si="54"/>
        <v>03</v>
      </c>
      <c r="AD855" t="str">
        <f t="shared" si="55"/>
        <v>2005..0.03</v>
      </c>
    </row>
    <row r="856" spans="12:30" x14ac:dyDescent="0.15">
      <c r="L856" t="s">
        <v>2974</v>
      </c>
      <c r="M856" t="s">
        <v>2972</v>
      </c>
      <c r="N856" t="s">
        <v>2973</v>
      </c>
      <c r="O856" t="s">
        <v>280</v>
      </c>
      <c r="P856">
        <v>2</v>
      </c>
      <c r="Q856" t="s">
        <v>3795</v>
      </c>
      <c r="R856">
        <v>40</v>
      </c>
      <c r="S856" t="s">
        <v>281</v>
      </c>
      <c r="T856">
        <v>13119</v>
      </c>
      <c r="U856" t="s">
        <v>2964</v>
      </c>
      <c r="V856" t="s">
        <v>2965</v>
      </c>
      <c r="W856" t="s">
        <v>2966</v>
      </c>
      <c r="X856" t="s">
        <v>2967</v>
      </c>
      <c r="Y856">
        <v>403124</v>
      </c>
      <c r="AA856" t="str">
        <f t="shared" si="52"/>
        <v>2005</v>
      </c>
      <c r="AB856" t="str">
        <f t="shared" si="53"/>
        <v>.0</v>
      </c>
      <c r="AC856" t="str">
        <f t="shared" si="54"/>
        <v>28</v>
      </c>
      <c r="AD856" t="str">
        <f t="shared" si="55"/>
        <v>2005..0.28</v>
      </c>
    </row>
    <row r="857" spans="12:30" x14ac:dyDescent="0.15">
      <c r="L857" t="s">
        <v>2977</v>
      </c>
      <c r="M857" t="s">
        <v>2975</v>
      </c>
      <c r="N857" t="s">
        <v>2976</v>
      </c>
      <c r="O857" t="s">
        <v>324</v>
      </c>
      <c r="P857">
        <v>2</v>
      </c>
      <c r="Q857" t="s">
        <v>3796</v>
      </c>
      <c r="R857">
        <v>40</v>
      </c>
      <c r="S857" t="s">
        <v>281</v>
      </c>
      <c r="T857">
        <v>13119</v>
      </c>
      <c r="U857" t="s">
        <v>2964</v>
      </c>
      <c r="V857" t="s">
        <v>2965</v>
      </c>
      <c r="W857" t="s">
        <v>2966</v>
      </c>
      <c r="X857" t="s">
        <v>2967</v>
      </c>
      <c r="Y857">
        <v>403124</v>
      </c>
      <c r="AA857" t="str">
        <f t="shared" si="52"/>
        <v>2005</v>
      </c>
      <c r="AB857" t="str">
        <f t="shared" si="53"/>
        <v>.0</v>
      </c>
      <c r="AC857" t="str">
        <f t="shared" si="54"/>
        <v>25</v>
      </c>
      <c r="AD857" t="str">
        <f t="shared" si="55"/>
        <v>2005..0.25</v>
      </c>
    </row>
    <row r="858" spans="12:30" x14ac:dyDescent="0.15">
      <c r="L858" t="s">
        <v>2980</v>
      </c>
      <c r="M858" t="s">
        <v>2978</v>
      </c>
      <c r="N858" t="s">
        <v>2979</v>
      </c>
      <c r="O858" t="s">
        <v>280</v>
      </c>
      <c r="P858">
        <v>3</v>
      </c>
      <c r="Q858" t="s">
        <v>3402</v>
      </c>
      <c r="R858">
        <v>40</v>
      </c>
      <c r="S858" t="s">
        <v>281</v>
      </c>
      <c r="T858">
        <v>13119</v>
      </c>
      <c r="U858" t="s">
        <v>2964</v>
      </c>
      <c r="V858" t="s">
        <v>2965</v>
      </c>
      <c r="W858" t="s">
        <v>2966</v>
      </c>
      <c r="X858" t="s">
        <v>2967</v>
      </c>
      <c r="Y858">
        <v>403124</v>
      </c>
      <c r="AA858" t="str">
        <f t="shared" si="52"/>
        <v>2004</v>
      </c>
      <c r="AB858" t="str">
        <f t="shared" si="53"/>
        <v>.0</v>
      </c>
      <c r="AC858" t="str">
        <f t="shared" si="54"/>
        <v>28</v>
      </c>
      <c r="AD858" t="str">
        <f t="shared" si="55"/>
        <v>2004..0.28</v>
      </c>
    </row>
    <row r="859" spans="12:30" x14ac:dyDescent="0.15">
      <c r="L859" t="s">
        <v>2983</v>
      </c>
      <c r="M859" t="s">
        <v>2981</v>
      </c>
      <c r="N859" t="s">
        <v>2982</v>
      </c>
      <c r="O859" t="s">
        <v>280</v>
      </c>
      <c r="P859">
        <v>2</v>
      </c>
      <c r="Q859" t="s">
        <v>3797</v>
      </c>
      <c r="R859">
        <v>40</v>
      </c>
      <c r="S859" t="s">
        <v>281</v>
      </c>
      <c r="T859">
        <v>13119</v>
      </c>
      <c r="U859" t="s">
        <v>2964</v>
      </c>
      <c r="V859" t="s">
        <v>2965</v>
      </c>
      <c r="W859" t="s">
        <v>2966</v>
      </c>
      <c r="X859" t="s">
        <v>2967</v>
      </c>
      <c r="Y859">
        <v>403124</v>
      </c>
      <c r="AA859" t="str">
        <f t="shared" si="52"/>
        <v>2005</v>
      </c>
      <c r="AB859" t="str">
        <f t="shared" si="53"/>
        <v>.0</v>
      </c>
      <c r="AC859" t="str">
        <f t="shared" si="54"/>
        <v>21</v>
      </c>
      <c r="AD859" t="str">
        <f t="shared" si="55"/>
        <v>2005..0.21</v>
      </c>
    </row>
    <row r="860" spans="12:30" x14ac:dyDescent="0.15">
      <c r="L860" t="s">
        <v>2986</v>
      </c>
      <c r="M860" t="s">
        <v>2984</v>
      </c>
      <c r="N860" t="s">
        <v>2985</v>
      </c>
      <c r="O860" t="s">
        <v>280</v>
      </c>
      <c r="P860">
        <v>1</v>
      </c>
      <c r="Q860" t="s">
        <v>3798</v>
      </c>
      <c r="R860">
        <v>40</v>
      </c>
      <c r="S860" t="s">
        <v>281</v>
      </c>
      <c r="T860">
        <v>13119</v>
      </c>
      <c r="U860" t="s">
        <v>2964</v>
      </c>
      <c r="V860" t="s">
        <v>2965</v>
      </c>
      <c r="W860" t="s">
        <v>2966</v>
      </c>
      <c r="X860" t="s">
        <v>2967</v>
      </c>
      <c r="Y860">
        <v>403124</v>
      </c>
      <c r="AA860" t="str">
        <f t="shared" si="52"/>
        <v>2006</v>
      </c>
      <c r="AB860" t="str">
        <f t="shared" si="53"/>
        <v>.0</v>
      </c>
      <c r="AC860" t="str">
        <f t="shared" si="54"/>
        <v>10</v>
      </c>
      <c r="AD860" t="str">
        <f t="shared" si="55"/>
        <v>2006..0.10</v>
      </c>
    </row>
    <row r="861" spans="12:30" x14ac:dyDescent="0.15">
      <c r="L861" t="s">
        <v>2989</v>
      </c>
      <c r="M861" t="s">
        <v>2987</v>
      </c>
      <c r="N861" t="s">
        <v>2988</v>
      </c>
      <c r="O861" t="s">
        <v>280</v>
      </c>
      <c r="P861">
        <v>2</v>
      </c>
      <c r="Q861" t="s">
        <v>3799</v>
      </c>
      <c r="R861">
        <v>40</v>
      </c>
      <c r="S861" t="s">
        <v>281</v>
      </c>
      <c r="T861">
        <v>13119</v>
      </c>
      <c r="U861" t="s">
        <v>2964</v>
      </c>
      <c r="V861" t="s">
        <v>2965</v>
      </c>
      <c r="W861" t="s">
        <v>2966</v>
      </c>
      <c r="X861" t="s">
        <v>2967</v>
      </c>
      <c r="Y861">
        <v>403124</v>
      </c>
      <c r="AA861" t="str">
        <f t="shared" si="52"/>
        <v>2005</v>
      </c>
      <c r="AB861" t="str">
        <f t="shared" si="53"/>
        <v>.0</v>
      </c>
      <c r="AC861" t="str">
        <f t="shared" si="54"/>
        <v>28</v>
      </c>
      <c r="AD861" t="str">
        <f t="shared" si="55"/>
        <v>2005..0.28</v>
      </c>
    </row>
    <row r="862" spans="12:30" x14ac:dyDescent="0.15">
      <c r="L862" t="s">
        <v>2992</v>
      </c>
      <c r="M862" t="s">
        <v>2990</v>
      </c>
      <c r="N862" t="s">
        <v>2991</v>
      </c>
      <c r="O862" t="s">
        <v>324</v>
      </c>
      <c r="P862">
        <v>3</v>
      </c>
      <c r="Q862" t="s">
        <v>3750</v>
      </c>
      <c r="R862">
        <v>40</v>
      </c>
      <c r="S862" t="s">
        <v>281</v>
      </c>
      <c r="T862">
        <v>13119</v>
      </c>
      <c r="U862" t="s">
        <v>2964</v>
      </c>
      <c r="V862" t="s">
        <v>2965</v>
      </c>
      <c r="W862" t="s">
        <v>2966</v>
      </c>
      <c r="X862" t="s">
        <v>2967</v>
      </c>
      <c r="Y862">
        <v>403124</v>
      </c>
      <c r="AA862" t="str">
        <f t="shared" si="52"/>
        <v>2005</v>
      </c>
      <c r="AB862" t="str">
        <f t="shared" si="53"/>
        <v>.0</v>
      </c>
      <c r="AC862" t="str">
        <f t="shared" si="54"/>
        <v>23</v>
      </c>
      <c r="AD862" t="str">
        <f t="shared" si="55"/>
        <v>2005..0.23</v>
      </c>
    </row>
    <row r="863" spans="12:30" x14ac:dyDescent="0.15">
      <c r="L863" t="s">
        <v>2995</v>
      </c>
      <c r="M863" t="s">
        <v>2993</v>
      </c>
      <c r="N863" t="s">
        <v>2994</v>
      </c>
      <c r="O863" t="s">
        <v>324</v>
      </c>
      <c r="P863">
        <v>2</v>
      </c>
      <c r="Q863" t="s">
        <v>3800</v>
      </c>
      <c r="R863">
        <v>40</v>
      </c>
      <c r="S863" t="s">
        <v>281</v>
      </c>
      <c r="T863">
        <v>13119</v>
      </c>
      <c r="U863" t="s">
        <v>2964</v>
      </c>
      <c r="V863" t="s">
        <v>2965</v>
      </c>
      <c r="W863" t="s">
        <v>2966</v>
      </c>
      <c r="X863" t="s">
        <v>2967</v>
      </c>
      <c r="Y863">
        <v>403124</v>
      </c>
      <c r="AA863" t="str">
        <f t="shared" si="52"/>
        <v>2005</v>
      </c>
      <c r="AB863" t="str">
        <f t="shared" si="53"/>
        <v>.0</v>
      </c>
      <c r="AC863" t="str">
        <f t="shared" si="54"/>
        <v>15</v>
      </c>
      <c r="AD863" t="str">
        <f t="shared" si="55"/>
        <v>2005..0.15</v>
      </c>
    </row>
    <row r="864" spans="12:30" x14ac:dyDescent="0.15">
      <c r="L864" t="s">
        <v>2998</v>
      </c>
      <c r="M864" t="s">
        <v>2996</v>
      </c>
      <c r="N864" t="s">
        <v>2997</v>
      </c>
      <c r="O864" t="s">
        <v>324</v>
      </c>
      <c r="P864">
        <v>3</v>
      </c>
      <c r="Q864" t="s">
        <v>3703</v>
      </c>
      <c r="R864">
        <v>40</v>
      </c>
      <c r="S864" t="s">
        <v>281</v>
      </c>
      <c r="T864">
        <v>13119</v>
      </c>
      <c r="U864" t="s">
        <v>2964</v>
      </c>
      <c r="V864" t="s">
        <v>2965</v>
      </c>
      <c r="W864" t="s">
        <v>2966</v>
      </c>
      <c r="X864" t="s">
        <v>2967</v>
      </c>
      <c r="Y864">
        <v>403124</v>
      </c>
      <c r="AA864" t="str">
        <f t="shared" si="52"/>
        <v>2004</v>
      </c>
      <c r="AB864" t="str">
        <f t="shared" si="53"/>
        <v>.0</v>
      </c>
      <c r="AC864" t="str">
        <f t="shared" si="54"/>
        <v>21</v>
      </c>
      <c r="AD864" t="str">
        <f t="shared" si="55"/>
        <v>2004..0.21</v>
      </c>
    </row>
    <row r="865" spans="12:30" x14ac:dyDescent="0.15">
      <c r="L865" t="s">
        <v>3001</v>
      </c>
      <c r="M865" t="s">
        <v>2999</v>
      </c>
      <c r="N865" t="s">
        <v>3000</v>
      </c>
      <c r="O865" t="s">
        <v>280</v>
      </c>
      <c r="P865">
        <v>3</v>
      </c>
      <c r="Q865" t="s">
        <v>3801</v>
      </c>
      <c r="R865">
        <v>40</v>
      </c>
      <c r="S865" t="s">
        <v>281</v>
      </c>
      <c r="T865">
        <v>13119</v>
      </c>
      <c r="U865" t="s">
        <v>2964</v>
      </c>
      <c r="V865" t="s">
        <v>2965</v>
      </c>
      <c r="W865" t="s">
        <v>2966</v>
      </c>
      <c r="X865" t="s">
        <v>2967</v>
      </c>
      <c r="Y865">
        <v>403124</v>
      </c>
      <c r="AA865" t="str">
        <f t="shared" si="52"/>
        <v>2004</v>
      </c>
      <c r="AB865" t="str">
        <f t="shared" si="53"/>
        <v>.0</v>
      </c>
      <c r="AC865" t="str">
        <f t="shared" si="54"/>
        <v>24</v>
      </c>
      <c r="AD865" t="str">
        <f t="shared" si="55"/>
        <v>2004..0.24</v>
      </c>
    </row>
    <row r="866" spans="12:30" x14ac:dyDescent="0.15">
      <c r="L866" t="s">
        <v>3004</v>
      </c>
      <c r="M866" t="s">
        <v>3002</v>
      </c>
      <c r="N866" t="s">
        <v>3003</v>
      </c>
      <c r="O866" t="s">
        <v>324</v>
      </c>
      <c r="P866">
        <v>1</v>
      </c>
      <c r="Q866" t="s">
        <v>3492</v>
      </c>
      <c r="R866">
        <v>40</v>
      </c>
      <c r="S866" t="s">
        <v>281</v>
      </c>
      <c r="T866">
        <v>13119</v>
      </c>
      <c r="U866" t="s">
        <v>2964</v>
      </c>
      <c r="V866" t="s">
        <v>2965</v>
      </c>
      <c r="W866" t="s">
        <v>2966</v>
      </c>
      <c r="X866" t="s">
        <v>2967</v>
      </c>
      <c r="Y866">
        <v>403124</v>
      </c>
      <c r="AA866" t="str">
        <f t="shared" si="52"/>
        <v>2006</v>
      </c>
      <c r="AB866" t="str">
        <f t="shared" si="53"/>
        <v>.1</v>
      </c>
      <c r="AC866" t="str">
        <f t="shared" si="54"/>
        <v>04</v>
      </c>
      <c r="AD866" t="str">
        <f t="shared" si="55"/>
        <v>2006..1.04</v>
      </c>
    </row>
    <row r="867" spans="12:30" x14ac:dyDescent="0.15">
      <c r="L867" t="s">
        <v>3007</v>
      </c>
      <c r="M867" t="s">
        <v>3005</v>
      </c>
      <c r="N867" t="s">
        <v>3006</v>
      </c>
      <c r="O867" t="s">
        <v>324</v>
      </c>
      <c r="P867">
        <v>3</v>
      </c>
      <c r="Q867" t="s">
        <v>3401</v>
      </c>
      <c r="R867">
        <v>40</v>
      </c>
      <c r="S867" t="s">
        <v>281</v>
      </c>
      <c r="T867">
        <v>13119</v>
      </c>
      <c r="U867" t="s">
        <v>2964</v>
      </c>
      <c r="V867" t="s">
        <v>2965</v>
      </c>
      <c r="W867" t="s">
        <v>2966</v>
      </c>
      <c r="X867" t="s">
        <v>2967</v>
      </c>
      <c r="Y867">
        <v>403124</v>
      </c>
      <c r="AA867" t="str">
        <f t="shared" si="52"/>
        <v>2004</v>
      </c>
      <c r="AB867" t="str">
        <f t="shared" si="53"/>
        <v>.1</v>
      </c>
      <c r="AC867" t="str">
        <f t="shared" si="54"/>
        <v>02</v>
      </c>
      <c r="AD867" t="str">
        <f t="shared" si="55"/>
        <v>2004..1.02</v>
      </c>
    </row>
    <row r="868" spans="12:30" x14ac:dyDescent="0.15">
      <c r="L868" t="s">
        <v>3010</v>
      </c>
      <c r="M868" t="s">
        <v>3008</v>
      </c>
      <c r="N868" t="s">
        <v>3009</v>
      </c>
      <c r="O868" t="s">
        <v>324</v>
      </c>
      <c r="P868">
        <v>2</v>
      </c>
      <c r="Q868" t="s">
        <v>3802</v>
      </c>
      <c r="R868">
        <v>40</v>
      </c>
      <c r="S868" t="s">
        <v>281</v>
      </c>
      <c r="T868">
        <v>13119</v>
      </c>
      <c r="U868" t="s">
        <v>2964</v>
      </c>
      <c r="V868" t="s">
        <v>2965</v>
      </c>
      <c r="W868" t="s">
        <v>2966</v>
      </c>
      <c r="X868" t="s">
        <v>2967</v>
      </c>
      <c r="Y868">
        <v>403124</v>
      </c>
      <c r="AA868" t="str">
        <f t="shared" si="52"/>
        <v>2005</v>
      </c>
      <c r="AB868" t="str">
        <f t="shared" si="53"/>
        <v>.0</v>
      </c>
      <c r="AC868" t="str">
        <f t="shared" si="54"/>
        <v>10</v>
      </c>
      <c r="AD868" t="str">
        <f t="shared" si="55"/>
        <v>2005..0.10</v>
      </c>
    </row>
    <row r="869" spans="12:30" x14ac:dyDescent="0.15">
      <c r="L869" t="s">
        <v>3013</v>
      </c>
      <c r="M869" t="s">
        <v>3011</v>
      </c>
      <c r="N869" t="s">
        <v>3012</v>
      </c>
      <c r="O869" t="s">
        <v>324</v>
      </c>
      <c r="P869">
        <v>3</v>
      </c>
      <c r="Q869" t="s">
        <v>3548</v>
      </c>
      <c r="R869">
        <v>40</v>
      </c>
      <c r="S869" t="s">
        <v>281</v>
      </c>
      <c r="T869">
        <v>13119</v>
      </c>
      <c r="U869" t="s">
        <v>2964</v>
      </c>
      <c r="V869" t="s">
        <v>2965</v>
      </c>
      <c r="W869" t="s">
        <v>2966</v>
      </c>
      <c r="X869" t="s">
        <v>2967</v>
      </c>
      <c r="Y869">
        <v>403124</v>
      </c>
      <c r="AA869" t="str">
        <f t="shared" si="52"/>
        <v>2004</v>
      </c>
      <c r="AB869" t="str">
        <f t="shared" si="53"/>
        <v>.0</v>
      </c>
      <c r="AC869" t="str">
        <f t="shared" si="54"/>
        <v>13</v>
      </c>
      <c r="AD869" t="str">
        <f t="shared" si="55"/>
        <v>2004..0.13</v>
      </c>
    </row>
    <row r="870" spans="12:30" x14ac:dyDescent="0.15">
      <c r="L870" t="s">
        <v>3016</v>
      </c>
      <c r="M870" t="s">
        <v>3014</v>
      </c>
      <c r="N870" t="s">
        <v>3015</v>
      </c>
      <c r="O870" t="s">
        <v>280</v>
      </c>
      <c r="P870">
        <v>3</v>
      </c>
      <c r="Q870" t="s">
        <v>3399</v>
      </c>
      <c r="R870">
        <v>40</v>
      </c>
      <c r="S870" t="s">
        <v>281</v>
      </c>
      <c r="T870">
        <v>13119</v>
      </c>
      <c r="U870" t="s">
        <v>2964</v>
      </c>
      <c r="V870" t="s">
        <v>2965</v>
      </c>
      <c r="W870" t="s">
        <v>2966</v>
      </c>
      <c r="X870" t="s">
        <v>2967</v>
      </c>
      <c r="Y870">
        <v>403124</v>
      </c>
      <c r="AA870" t="str">
        <f t="shared" si="52"/>
        <v>2004</v>
      </c>
      <c r="AB870" t="str">
        <f t="shared" si="53"/>
        <v>.1</v>
      </c>
      <c r="AC870" t="str">
        <f t="shared" si="54"/>
        <v>29</v>
      </c>
      <c r="AD870" t="str">
        <f t="shared" si="55"/>
        <v>2004..1.29</v>
      </c>
    </row>
    <row r="871" spans="12:30" x14ac:dyDescent="0.15">
      <c r="L871" t="s">
        <v>3019</v>
      </c>
      <c r="M871" t="s">
        <v>3017</v>
      </c>
      <c r="N871" t="s">
        <v>3018</v>
      </c>
      <c r="O871" t="s">
        <v>280</v>
      </c>
      <c r="P871">
        <v>2</v>
      </c>
      <c r="Q871" t="s">
        <v>3803</v>
      </c>
      <c r="R871">
        <v>40</v>
      </c>
      <c r="S871" t="s">
        <v>281</v>
      </c>
      <c r="T871">
        <v>13119</v>
      </c>
      <c r="U871" t="s">
        <v>2964</v>
      </c>
      <c r="V871" t="s">
        <v>2965</v>
      </c>
      <c r="W871" t="s">
        <v>2966</v>
      </c>
      <c r="X871" t="s">
        <v>2967</v>
      </c>
      <c r="Y871">
        <v>403124</v>
      </c>
      <c r="Z871" t="s">
        <v>3020</v>
      </c>
      <c r="AA871" t="str">
        <f t="shared" si="52"/>
        <v>2005</v>
      </c>
      <c r="AB871" t="str">
        <f t="shared" si="53"/>
        <v>.0</v>
      </c>
      <c r="AC871" t="str">
        <f t="shared" si="54"/>
        <v>09</v>
      </c>
      <c r="AD871" t="str">
        <f t="shared" si="55"/>
        <v>2005..0.09</v>
      </c>
    </row>
    <row r="872" spans="12:30" x14ac:dyDescent="0.15">
      <c r="L872" t="s">
        <v>3023</v>
      </c>
      <c r="M872" t="s">
        <v>3021</v>
      </c>
      <c r="N872" t="s">
        <v>3022</v>
      </c>
      <c r="O872" t="s">
        <v>324</v>
      </c>
      <c r="P872">
        <v>2</v>
      </c>
      <c r="Q872" t="s">
        <v>3804</v>
      </c>
      <c r="R872">
        <v>40</v>
      </c>
      <c r="S872" t="s">
        <v>281</v>
      </c>
      <c r="T872">
        <v>13119</v>
      </c>
      <c r="U872" t="s">
        <v>2964</v>
      </c>
      <c r="V872" t="s">
        <v>2965</v>
      </c>
      <c r="W872" t="s">
        <v>2966</v>
      </c>
      <c r="X872" t="s">
        <v>2967</v>
      </c>
      <c r="Y872">
        <v>403124</v>
      </c>
      <c r="AA872" t="str">
        <f t="shared" si="52"/>
        <v>2005</v>
      </c>
      <c r="AB872" t="str">
        <f t="shared" si="53"/>
        <v>.0</v>
      </c>
      <c r="AC872" t="str">
        <f t="shared" si="54"/>
        <v>17</v>
      </c>
      <c r="AD872" t="str">
        <f t="shared" si="55"/>
        <v>2005..0.17</v>
      </c>
    </row>
    <row r="873" spans="12:30" x14ac:dyDescent="0.15">
      <c r="L873" t="s">
        <v>3026</v>
      </c>
      <c r="M873" t="s">
        <v>3024</v>
      </c>
      <c r="N873" t="s">
        <v>3025</v>
      </c>
      <c r="O873" t="s">
        <v>280</v>
      </c>
      <c r="P873">
        <v>1</v>
      </c>
      <c r="Q873" t="s">
        <v>3805</v>
      </c>
      <c r="R873">
        <v>40</v>
      </c>
      <c r="S873" t="s">
        <v>281</v>
      </c>
      <c r="T873">
        <v>13119</v>
      </c>
      <c r="U873" t="s">
        <v>2964</v>
      </c>
      <c r="V873" t="s">
        <v>2965</v>
      </c>
      <c r="W873" t="s">
        <v>2966</v>
      </c>
      <c r="X873" t="s">
        <v>2967</v>
      </c>
      <c r="Y873">
        <v>403124</v>
      </c>
      <c r="AA873" t="str">
        <f t="shared" si="52"/>
        <v>2006</v>
      </c>
      <c r="AB873" t="str">
        <f t="shared" si="53"/>
        <v>.0</v>
      </c>
      <c r="AC873" t="str">
        <f t="shared" si="54"/>
        <v>24</v>
      </c>
      <c r="AD873" t="str">
        <f t="shared" si="55"/>
        <v>2006..0.24</v>
      </c>
    </row>
    <row r="874" spans="12:30" x14ac:dyDescent="0.15">
      <c r="L874" t="s">
        <v>3029</v>
      </c>
      <c r="M874" t="s">
        <v>3027</v>
      </c>
      <c r="N874" t="s">
        <v>3028</v>
      </c>
      <c r="O874" t="s">
        <v>324</v>
      </c>
      <c r="P874">
        <v>1</v>
      </c>
      <c r="Q874" t="s">
        <v>3278</v>
      </c>
      <c r="R874">
        <v>40</v>
      </c>
      <c r="S874" t="s">
        <v>281</v>
      </c>
      <c r="T874">
        <v>13119</v>
      </c>
      <c r="U874" t="s">
        <v>2964</v>
      </c>
      <c r="V874" t="s">
        <v>2965</v>
      </c>
      <c r="W874" t="s">
        <v>2966</v>
      </c>
      <c r="X874" t="s">
        <v>2967</v>
      </c>
      <c r="Y874">
        <v>403124</v>
      </c>
      <c r="AA874" t="str">
        <f t="shared" si="52"/>
        <v>2007</v>
      </c>
      <c r="AB874" t="str">
        <f t="shared" si="53"/>
        <v>.0</v>
      </c>
      <c r="AC874" t="str">
        <f t="shared" si="54"/>
        <v>04</v>
      </c>
      <c r="AD874" t="str">
        <f t="shared" si="55"/>
        <v>2007..0.04</v>
      </c>
    </row>
    <row r="875" spans="12:30" x14ac:dyDescent="0.15">
      <c r="L875" t="s">
        <v>3032</v>
      </c>
      <c r="M875" t="s">
        <v>3030</v>
      </c>
      <c r="N875" t="s">
        <v>3031</v>
      </c>
      <c r="O875" t="s">
        <v>280</v>
      </c>
      <c r="P875">
        <v>2</v>
      </c>
      <c r="Q875" t="s">
        <v>3806</v>
      </c>
      <c r="R875">
        <v>40</v>
      </c>
      <c r="S875" t="s">
        <v>281</v>
      </c>
      <c r="T875">
        <v>13119</v>
      </c>
      <c r="U875" t="s">
        <v>2964</v>
      </c>
      <c r="V875" t="s">
        <v>2965</v>
      </c>
      <c r="W875" t="s">
        <v>2966</v>
      </c>
      <c r="X875" t="s">
        <v>2967</v>
      </c>
      <c r="Y875">
        <v>403124</v>
      </c>
      <c r="AA875" t="str">
        <f t="shared" si="52"/>
        <v>2005</v>
      </c>
      <c r="AB875" t="str">
        <f t="shared" si="53"/>
        <v>.0</v>
      </c>
      <c r="AC875" t="str">
        <f t="shared" si="54"/>
        <v>25</v>
      </c>
      <c r="AD875" t="str">
        <f t="shared" si="55"/>
        <v>2005..0.25</v>
      </c>
    </row>
    <row r="876" spans="12:30" x14ac:dyDescent="0.15">
      <c r="L876" t="s">
        <v>3035</v>
      </c>
      <c r="M876" t="s">
        <v>3033</v>
      </c>
      <c r="N876" t="s">
        <v>3034</v>
      </c>
      <c r="O876" t="s">
        <v>280</v>
      </c>
      <c r="P876">
        <v>2</v>
      </c>
      <c r="Q876" t="s">
        <v>3435</v>
      </c>
      <c r="R876">
        <v>40</v>
      </c>
      <c r="S876" t="s">
        <v>281</v>
      </c>
      <c r="T876">
        <v>13119</v>
      </c>
      <c r="U876" t="s">
        <v>2964</v>
      </c>
      <c r="V876" t="s">
        <v>2965</v>
      </c>
      <c r="W876" t="s">
        <v>2966</v>
      </c>
      <c r="X876" t="s">
        <v>2967</v>
      </c>
      <c r="Y876">
        <v>403124</v>
      </c>
      <c r="AA876" t="str">
        <f t="shared" si="52"/>
        <v>2005</v>
      </c>
      <c r="AB876" t="str">
        <f t="shared" si="53"/>
        <v>.0</v>
      </c>
      <c r="AC876" t="str">
        <f t="shared" si="54"/>
        <v>17</v>
      </c>
      <c r="AD876" t="str">
        <f t="shared" si="55"/>
        <v>2005..0.17</v>
      </c>
    </row>
    <row r="877" spans="12:30" x14ac:dyDescent="0.15">
      <c r="L877" t="s">
        <v>3038</v>
      </c>
      <c r="M877" t="s">
        <v>3036</v>
      </c>
      <c r="N877" t="s">
        <v>3037</v>
      </c>
      <c r="O877" t="s">
        <v>324</v>
      </c>
      <c r="P877">
        <v>2</v>
      </c>
      <c r="Q877" t="s">
        <v>3807</v>
      </c>
      <c r="R877">
        <v>40</v>
      </c>
      <c r="S877" t="s">
        <v>281</v>
      </c>
      <c r="T877">
        <v>13119</v>
      </c>
      <c r="U877" t="s">
        <v>2964</v>
      </c>
      <c r="V877" t="s">
        <v>2965</v>
      </c>
      <c r="W877" t="s">
        <v>2966</v>
      </c>
      <c r="X877" t="s">
        <v>2967</v>
      </c>
      <c r="Y877">
        <v>403124</v>
      </c>
      <c r="AA877" t="str">
        <f t="shared" si="52"/>
        <v>2006</v>
      </c>
      <c r="AB877" t="str">
        <f t="shared" si="53"/>
        <v>.0</v>
      </c>
      <c r="AC877" t="str">
        <f t="shared" si="54"/>
        <v>20</v>
      </c>
      <c r="AD877" t="str">
        <f t="shared" si="55"/>
        <v>2006..0.20</v>
      </c>
    </row>
    <row r="878" spans="12:30" x14ac:dyDescent="0.15">
      <c r="L878" t="s">
        <v>3041</v>
      </c>
      <c r="M878" t="s">
        <v>3039</v>
      </c>
      <c r="N878" t="s">
        <v>3040</v>
      </c>
      <c r="O878" t="s">
        <v>280</v>
      </c>
      <c r="P878">
        <v>3</v>
      </c>
      <c r="Q878" t="s">
        <v>3277</v>
      </c>
      <c r="R878">
        <v>40</v>
      </c>
      <c r="S878" t="s">
        <v>281</v>
      </c>
      <c r="T878">
        <v>13119</v>
      </c>
      <c r="U878" t="s">
        <v>2964</v>
      </c>
      <c r="V878" t="s">
        <v>2965</v>
      </c>
      <c r="W878" t="s">
        <v>2966</v>
      </c>
      <c r="X878" t="s">
        <v>2967</v>
      </c>
      <c r="Y878">
        <v>403124</v>
      </c>
      <c r="AA878" t="str">
        <f t="shared" si="52"/>
        <v>2004</v>
      </c>
      <c r="AB878" t="str">
        <f t="shared" si="53"/>
        <v>.0</v>
      </c>
      <c r="AC878" t="str">
        <f t="shared" si="54"/>
        <v>22</v>
      </c>
      <c r="AD878" t="str">
        <f t="shared" si="55"/>
        <v>2004..0.22</v>
      </c>
    </row>
    <row r="879" spans="12:30" x14ac:dyDescent="0.15">
      <c r="L879" t="s">
        <v>3044</v>
      </c>
      <c r="M879" t="s">
        <v>3042</v>
      </c>
      <c r="N879" t="s">
        <v>3043</v>
      </c>
      <c r="O879" t="s">
        <v>280</v>
      </c>
      <c r="P879">
        <v>3</v>
      </c>
      <c r="Q879" t="s">
        <v>3808</v>
      </c>
      <c r="R879">
        <v>40</v>
      </c>
      <c r="S879" t="s">
        <v>281</v>
      </c>
      <c r="T879">
        <v>13119</v>
      </c>
      <c r="U879" t="s">
        <v>2964</v>
      </c>
      <c r="V879" t="s">
        <v>2965</v>
      </c>
      <c r="W879" t="s">
        <v>2966</v>
      </c>
      <c r="X879" t="s">
        <v>2967</v>
      </c>
      <c r="Y879">
        <v>403124</v>
      </c>
      <c r="AA879" t="str">
        <f t="shared" si="52"/>
        <v>2004</v>
      </c>
      <c r="AB879" t="str">
        <f t="shared" si="53"/>
        <v>.0</v>
      </c>
      <c r="AC879" t="str">
        <f t="shared" si="54"/>
        <v>13</v>
      </c>
      <c r="AD879" t="str">
        <f t="shared" si="55"/>
        <v>2004..0.13</v>
      </c>
    </row>
    <row r="880" spans="12:30" x14ac:dyDescent="0.15">
      <c r="L880" t="s">
        <v>3047</v>
      </c>
      <c r="M880" t="s">
        <v>3045</v>
      </c>
      <c r="N880" t="s">
        <v>3046</v>
      </c>
      <c r="O880" t="s">
        <v>280</v>
      </c>
      <c r="P880">
        <v>2</v>
      </c>
      <c r="Q880" t="s">
        <v>3809</v>
      </c>
      <c r="R880">
        <v>40</v>
      </c>
      <c r="S880" t="s">
        <v>281</v>
      </c>
      <c r="T880">
        <v>13119</v>
      </c>
      <c r="U880" t="s">
        <v>2964</v>
      </c>
      <c r="V880" t="s">
        <v>2965</v>
      </c>
      <c r="W880" t="s">
        <v>2966</v>
      </c>
      <c r="X880" t="s">
        <v>2967</v>
      </c>
      <c r="Y880">
        <v>403124</v>
      </c>
      <c r="AA880" t="str">
        <f t="shared" si="52"/>
        <v>2005</v>
      </c>
      <c r="AB880" t="str">
        <f t="shared" si="53"/>
        <v>.0</v>
      </c>
      <c r="AC880" t="str">
        <f t="shared" si="54"/>
        <v>16</v>
      </c>
      <c r="AD880" t="str">
        <f t="shared" si="55"/>
        <v>2005..0.16</v>
      </c>
    </row>
    <row r="881" spans="12:30" x14ac:dyDescent="0.15">
      <c r="L881" t="s">
        <v>3050</v>
      </c>
      <c r="M881" t="s">
        <v>3048</v>
      </c>
      <c r="N881" t="s">
        <v>3049</v>
      </c>
      <c r="O881" t="s">
        <v>324</v>
      </c>
      <c r="P881">
        <v>1</v>
      </c>
      <c r="Q881" t="s">
        <v>3684</v>
      </c>
      <c r="R881">
        <v>40</v>
      </c>
      <c r="S881" t="s">
        <v>281</v>
      </c>
      <c r="T881">
        <v>13119</v>
      </c>
      <c r="U881" t="s">
        <v>2964</v>
      </c>
      <c r="V881" t="s">
        <v>2965</v>
      </c>
      <c r="W881" t="s">
        <v>2966</v>
      </c>
      <c r="X881" t="s">
        <v>2967</v>
      </c>
      <c r="Y881">
        <v>403124</v>
      </c>
      <c r="AA881" t="str">
        <f t="shared" si="52"/>
        <v>2006</v>
      </c>
      <c r="AB881" t="str">
        <f t="shared" si="53"/>
        <v>.1</v>
      </c>
      <c r="AC881" t="str">
        <f t="shared" si="54"/>
        <v>07</v>
      </c>
      <c r="AD881" t="str">
        <f t="shared" si="55"/>
        <v>2006..1.07</v>
      </c>
    </row>
    <row r="882" spans="12:30" x14ac:dyDescent="0.15">
      <c r="L882" t="s">
        <v>3053</v>
      </c>
      <c r="M882" t="s">
        <v>3051</v>
      </c>
      <c r="N882" t="s">
        <v>3052</v>
      </c>
      <c r="O882" t="s">
        <v>280</v>
      </c>
      <c r="P882">
        <v>1</v>
      </c>
      <c r="Q882" t="s">
        <v>3684</v>
      </c>
      <c r="R882">
        <v>40</v>
      </c>
      <c r="S882" t="s">
        <v>281</v>
      </c>
      <c r="T882">
        <v>13119</v>
      </c>
      <c r="U882" t="s">
        <v>2964</v>
      </c>
      <c r="V882" t="s">
        <v>2965</v>
      </c>
      <c r="W882" t="s">
        <v>2966</v>
      </c>
      <c r="X882" t="s">
        <v>2967</v>
      </c>
      <c r="Y882">
        <v>403124</v>
      </c>
      <c r="AA882" t="str">
        <f t="shared" si="52"/>
        <v>2006</v>
      </c>
      <c r="AB882" t="str">
        <f t="shared" si="53"/>
        <v>.1</v>
      </c>
      <c r="AC882" t="str">
        <f t="shared" si="54"/>
        <v>07</v>
      </c>
      <c r="AD882" t="str">
        <f t="shared" si="55"/>
        <v>2006..1.07</v>
      </c>
    </row>
    <row r="883" spans="12:30" x14ac:dyDescent="0.15">
      <c r="L883" t="s">
        <v>3056</v>
      </c>
      <c r="M883" t="s">
        <v>3054</v>
      </c>
      <c r="N883" t="s">
        <v>3055</v>
      </c>
      <c r="O883" t="s">
        <v>280</v>
      </c>
      <c r="P883">
        <v>3</v>
      </c>
      <c r="Q883" t="s">
        <v>3810</v>
      </c>
      <c r="R883">
        <v>40</v>
      </c>
      <c r="S883" t="s">
        <v>281</v>
      </c>
      <c r="T883">
        <v>13119</v>
      </c>
      <c r="U883" t="s">
        <v>2964</v>
      </c>
      <c r="V883" t="s">
        <v>2965</v>
      </c>
      <c r="W883" t="s">
        <v>2966</v>
      </c>
      <c r="X883" t="s">
        <v>2967</v>
      </c>
      <c r="Y883">
        <v>403124</v>
      </c>
      <c r="AA883" t="str">
        <f t="shared" si="52"/>
        <v>2004</v>
      </c>
      <c r="AB883" t="str">
        <f t="shared" si="53"/>
        <v>.0</v>
      </c>
      <c r="AC883" t="str">
        <f t="shared" si="54"/>
        <v>06</v>
      </c>
      <c r="AD883" t="str">
        <f t="shared" si="55"/>
        <v>2004..0.06</v>
      </c>
    </row>
    <row r="884" spans="12:30" x14ac:dyDescent="0.15">
      <c r="L884" t="s">
        <v>3063</v>
      </c>
      <c r="M884" t="s">
        <v>3057</v>
      </c>
      <c r="N884" t="s">
        <v>3058</v>
      </c>
      <c r="O884" t="s">
        <v>324</v>
      </c>
      <c r="P884">
        <v>3</v>
      </c>
      <c r="Q884" t="s">
        <v>3681</v>
      </c>
      <c r="R884">
        <v>40</v>
      </c>
      <c r="S884" t="s">
        <v>281</v>
      </c>
      <c r="T884">
        <v>13120</v>
      </c>
      <c r="U884" t="s">
        <v>3059</v>
      </c>
      <c r="V884" t="s">
        <v>3060</v>
      </c>
      <c r="W884" t="s">
        <v>3061</v>
      </c>
      <c r="X884" t="s">
        <v>3062</v>
      </c>
      <c r="Y884">
        <v>403125</v>
      </c>
      <c r="AA884" t="str">
        <f t="shared" si="52"/>
        <v>2004</v>
      </c>
      <c r="AB884" t="str">
        <f t="shared" si="53"/>
        <v>.0</v>
      </c>
      <c r="AC884" t="str">
        <f t="shared" si="54"/>
        <v>20</v>
      </c>
      <c r="AD884" t="str">
        <f t="shared" si="55"/>
        <v>2004..0.20</v>
      </c>
    </row>
    <row r="885" spans="12:30" x14ac:dyDescent="0.15">
      <c r="L885" t="s">
        <v>3066</v>
      </c>
      <c r="M885" t="s">
        <v>3064</v>
      </c>
      <c r="N885" t="s">
        <v>3065</v>
      </c>
      <c r="O885" t="s">
        <v>324</v>
      </c>
      <c r="P885">
        <v>1</v>
      </c>
      <c r="Q885" t="s">
        <v>3533</v>
      </c>
      <c r="R885">
        <v>40</v>
      </c>
      <c r="S885" t="s">
        <v>281</v>
      </c>
      <c r="T885">
        <v>13120</v>
      </c>
      <c r="U885" t="s">
        <v>3059</v>
      </c>
      <c r="V885" t="s">
        <v>3060</v>
      </c>
      <c r="W885" t="s">
        <v>3061</v>
      </c>
      <c r="X885" t="s">
        <v>3062</v>
      </c>
      <c r="Y885">
        <v>403125</v>
      </c>
      <c r="AA885" t="str">
        <f t="shared" si="52"/>
        <v>2006</v>
      </c>
      <c r="AB885" t="str">
        <f t="shared" si="53"/>
        <v>.0</v>
      </c>
      <c r="AC885" t="str">
        <f t="shared" si="54"/>
        <v>05</v>
      </c>
      <c r="AD885" t="str">
        <f t="shared" si="55"/>
        <v>2006..0.05</v>
      </c>
    </row>
    <row r="886" spans="12:30" x14ac:dyDescent="0.15">
      <c r="L886" t="s">
        <v>3069</v>
      </c>
      <c r="M886" t="s">
        <v>3067</v>
      </c>
      <c r="N886" t="s">
        <v>3068</v>
      </c>
      <c r="O886" t="s">
        <v>324</v>
      </c>
      <c r="P886">
        <v>3</v>
      </c>
      <c r="Q886" t="s">
        <v>3745</v>
      </c>
      <c r="R886">
        <v>40</v>
      </c>
      <c r="S886" t="s">
        <v>281</v>
      </c>
      <c r="T886">
        <v>13120</v>
      </c>
      <c r="U886" t="s">
        <v>3059</v>
      </c>
      <c r="V886" t="s">
        <v>3060</v>
      </c>
      <c r="W886" t="s">
        <v>3061</v>
      </c>
      <c r="X886" t="s">
        <v>3062</v>
      </c>
      <c r="Y886">
        <v>403125</v>
      </c>
      <c r="AA886" t="str">
        <f t="shared" si="52"/>
        <v>2004</v>
      </c>
      <c r="AB886" t="str">
        <f t="shared" si="53"/>
        <v>.0</v>
      </c>
      <c r="AC886" t="str">
        <f t="shared" si="54"/>
        <v>18</v>
      </c>
      <c r="AD886" t="str">
        <f t="shared" si="55"/>
        <v>2004..0.18</v>
      </c>
    </row>
    <row r="887" spans="12:30" x14ac:dyDescent="0.15">
      <c r="L887" t="s">
        <v>3072</v>
      </c>
      <c r="M887" t="s">
        <v>3070</v>
      </c>
      <c r="N887" t="s">
        <v>3071</v>
      </c>
      <c r="O887" t="s">
        <v>324</v>
      </c>
      <c r="P887">
        <v>2</v>
      </c>
      <c r="Q887" t="s">
        <v>3362</v>
      </c>
      <c r="R887">
        <v>40</v>
      </c>
      <c r="S887" t="s">
        <v>281</v>
      </c>
      <c r="T887">
        <v>13120</v>
      </c>
      <c r="U887" t="s">
        <v>3059</v>
      </c>
      <c r="V887" t="s">
        <v>3060</v>
      </c>
      <c r="W887" t="s">
        <v>3061</v>
      </c>
      <c r="X887" t="s">
        <v>3062</v>
      </c>
      <c r="Y887">
        <v>403125</v>
      </c>
      <c r="AA887" t="str">
        <f t="shared" si="52"/>
        <v>2005</v>
      </c>
      <c r="AB887" t="str">
        <f t="shared" si="53"/>
        <v>.0</v>
      </c>
      <c r="AC887" t="str">
        <f t="shared" si="54"/>
        <v>17</v>
      </c>
      <c r="AD887" t="str">
        <f t="shared" si="55"/>
        <v>2005..0.17</v>
      </c>
    </row>
    <row r="888" spans="12:30" x14ac:dyDescent="0.15">
      <c r="L888" t="s">
        <v>3075</v>
      </c>
      <c r="M888" t="s">
        <v>3073</v>
      </c>
      <c r="N888" t="s">
        <v>3074</v>
      </c>
      <c r="O888" t="s">
        <v>324</v>
      </c>
      <c r="P888">
        <v>2</v>
      </c>
      <c r="Q888" t="s">
        <v>3267</v>
      </c>
      <c r="R888">
        <v>40</v>
      </c>
      <c r="S888" t="s">
        <v>281</v>
      </c>
      <c r="T888">
        <v>13120</v>
      </c>
      <c r="U888" t="s">
        <v>3059</v>
      </c>
      <c r="V888" t="s">
        <v>3060</v>
      </c>
      <c r="W888" t="s">
        <v>3061</v>
      </c>
      <c r="X888" t="s">
        <v>3062</v>
      </c>
      <c r="Y888">
        <v>403125</v>
      </c>
      <c r="AA888" t="str">
        <f t="shared" si="52"/>
        <v>2005</v>
      </c>
      <c r="AB888" t="str">
        <f t="shared" si="53"/>
        <v>.0</v>
      </c>
      <c r="AC888" t="str">
        <f t="shared" si="54"/>
        <v>09</v>
      </c>
      <c r="AD888" t="str">
        <f t="shared" si="55"/>
        <v>2005..0.09</v>
      </c>
    </row>
    <row r="889" spans="12:30" x14ac:dyDescent="0.15">
      <c r="L889" t="s">
        <v>3082</v>
      </c>
      <c r="M889" t="s">
        <v>3076</v>
      </c>
      <c r="N889" t="s">
        <v>3077</v>
      </c>
      <c r="O889" t="s">
        <v>280</v>
      </c>
      <c r="P889">
        <v>1</v>
      </c>
      <c r="Q889" t="s">
        <v>3811</v>
      </c>
      <c r="R889">
        <v>40</v>
      </c>
      <c r="S889" t="s">
        <v>281</v>
      </c>
      <c r="T889">
        <v>13122</v>
      </c>
      <c r="U889" t="s">
        <v>3078</v>
      </c>
      <c r="V889" t="s">
        <v>3079</v>
      </c>
      <c r="W889" t="s">
        <v>3080</v>
      </c>
      <c r="X889" t="s">
        <v>3081</v>
      </c>
      <c r="Y889">
        <v>403127</v>
      </c>
      <c r="AA889" t="str">
        <f t="shared" si="52"/>
        <v>2007</v>
      </c>
      <c r="AB889" t="str">
        <f t="shared" si="53"/>
        <v>.0</v>
      </c>
      <c r="AC889" t="str">
        <f t="shared" si="54"/>
        <v>12</v>
      </c>
      <c r="AD889" t="str">
        <f t="shared" si="55"/>
        <v>2007..0.12</v>
      </c>
    </row>
    <row r="890" spans="12:30" x14ac:dyDescent="0.15">
      <c r="L890" t="s">
        <v>3085</v>
      </c>
      <c r="M890" t="s">
        <v>3083</v>
      </c>
      <c r="N890" t="s">
        <v>3084</v>
      </c>
      <c r="O890" t="s">
        <v>324</v>
      </c>
      <c r="P890">
        <v>1</v>
      </c>
      <c r="Q890" t="s">
        <v>3595</v>
      </c>
      <c r="R890">
        <v>40</v>
      </c>
      <c r="S890" t="s">
        <v>281</v>
      </c>
      <c r="T890">
        <v>13122</v>
      </c>
      <c r="U890" t="s">
        <v>3078</v>
      </c>
      <c r="V890" t="s">
        <v>3079</v>
      </c>
      <c r="W890" t="s">
        <v>3080</v>
      </c>
      <c r="X890" t="s">
        <v>3081</v>
      </c>
      <c r="Y890">
        <v>403127</v>
      </c>
      <c r="AA890" t="str">
        <f t="shared" si="52"/>
        <v>2006</v>
      </c>
      <c r="AB890" t="str">
        <f t="shared" si="53"/>
        <v>.0</v>
      </c>
      <c r="AC890" t="str">
        <f t="shared" si="54"/>
        <v>06</v>
      </c>
      <c r="AD890" t="str">
        <f t="shared" si="55"/>
        <v>2006..0.06</v>
      </c>
    </row>
    <row r="891" spans="12:30" x14ac:dyDescent="0.15">
      <c r="L891" t="s">
        <v>3088</v>
      </c>
      <c r="M891" t="s">
        <v>3086</v>
      </c>
      <c r="N891" t="s">
        <v>3087</v>
      </c>
      <c r="O891" t="s">
        <v>280</v>
      </c>
      <c r="P891">
        <v>1</v>
      </c>
      <c r="Q891" t="s">
        <v>3551</v>
      </c>
      <c r="R891">
        <v>40</v>
      </c>
      <c r="S891" t="s">
        <v>281</v>
      </c>
      <c r="T891">
        <v>13122</v>
      </c>
      <c r="U891" t="s">
        <v>3078</v>
      </c>
      <c r="V891" t="s">
        <v>3079</v>
      </c>
      <c r="W891" t="s">
        <v>3080</v>
      </c>
      <c r="X891" t="s">
        <v>3081</v>
      </c>
      <c r="Y891">
        <v>403127</v>
      </c>
      <c r="AA891" t="str">
        <f t="shared" si="52"/>
        <v>2007</v>
      </c>
      <c r="AB891" t="str">
        <f t="shared" si="53"/>
        <v>.0</v>
      </c>
      <c r="AC891" t="str">
        <f t="shared" si="54"/>
        <v>23</v>
      </c>
      <c r="AD891" t="str">
        <f t="shared" si="55"/>
        <v>2007..0.23</v>
      </c>
    </row>
    <row r="892" spans="12:30" x14ac:dyDescent="0.15">
      <c r="L892" t="s">
        <v>3091</v>
      </c>
      <c r="M892" t="s">
        <v>3089</v>
      </c>
      <c r="N892" t="s">
        <v>3090</v>
      </c>
      <c r="O892" t="s">
        <v>280</v>
      </c>
      <c r="P892">
        <v>2</v>
      </c>
      <c r="Q892" t="s">
        <v>3420</v>
      </c>
      <c r="R892">
        <v>40</v>
      </c>
      <c r="S892" t="s">
        <v>281</v>
      </c>
      <c r="T892">
        <v>13122</v>
      </c>
      <c r="U892" t="s">
        <v>3078</v>
      </c>
      <c r="V892" t="s">
        <v>3079</v>
      </c>
      <c r="W892" t="s">
        <v>3080</v>
      </c>
      <c r="X892" t="s">
        <v>3081</v>
      </c>
      <c r="Y892">
        <v>403127</v>
      </c>
      <c r="AA892" t="str">
        <f t="shared" si="52"/>
        <v>2005</v>
      </c>
      <c r="AB892" t="str">
        <f t="shared" si="53"/>
        <v>.0</v>
      </c>
      <c r="AC892" t="str">
        <f t="shared" si="54"/>
        <v>03</v>
      </c>
      <c r="AD892" t="str">
        <f t="shared" si="55"/>
        <v>2005..0.03</v>
      </c>
    </row>
    <row r="893" spans="12:30" x14ac:dyDescent="0.15">
      <c r="L893" t="s">
        <v>3094</v>
      </c>
      <c r="M893" t="s">
        <v>3092</v>
      </c>
      <c r="N893" t="s">
        <v>3093</v>
      </c>
      <c r="O893" t="s">
        <v>280</v>
      </c>
      <c r="P893">
        <v>1</v>
      </c>
      <c r="Q893" t="s">
        <v>3350</v>
      </c>
      <c r="R893">
        <v>40</v>
      </c>
      <c r="S893" t="s">
        <v>281</v>
      </c>
      <c r="T893">
        <v>13122</v>
      </c>
      <c r="U893" t="s">
        <v>3078</v>
      </c>
      <c r="V893" t="s">
        <v>3079</v>
      </c>
      <c r="W893" t="s">
        <v>3080</v>
      </c>
      <c r="X893" t="s">
        <v>3081</v>
      </c>
      <c r="Y893">
        <v>403127</v>
      </c>
      <c r="AA893" t="str">
        <f t="shared" si="52"/>
        <v>2006</v>
      </c>
      <c r="AB893" t="str">
        <f t="shared" si="53"/>
        <v>.0</v>
      </c>
      <c r="AC893" t="str">
        <f t="shared" si="54"/>
        <v>13</v>
      </c>
      <c r="AD893" t="str">
        <f t="shared" si="55"/>
        <v>2006..0.13</v>
      </c>
    </row>
    <row r="894" spans="12:30" x14ac:dyDescent="0.15">
      <c r="L894" t="s">
        <v>3097</v>
      </c>
      <c r="M894" t="s">
        <v>3095</v>
      </c>
      <c r="N894" t="s">
        <v>3096</v>
      </c>
      <c r="O894" t="s">
        <v>280</v>
      </c>
      <c r="P894">
        <v>1</v>
      </c>
      <c r="Q894" t="s">
        <v>3812</v>
      </c>
      <c r="R894">
        <v>40</v>
      </c>
      <c r="S894" t="s">
        <v>281</v>
      </c>
      <c r="T894">
        <v>13122</v>
      </c>
      <c r="U894" t="s">
        <v>3078</v>
      </c>
      <c r="V894" t="s">
        <v>3079</v>
      </c>
      <c r="W894" t="s">
        <v>3080</v>
      </c>
      <c r="X894" t="s">
        <v>3081</v>
      </c>
      <c r="Y894">
        <v>403127</v>
      </c>
      <c r="AA894" t="str">
        <f t="shared" si="52"/>
        <v>2007</v>
      </c>
      <c r="AB894" t="str">
        <f t="shared" si="53"/>
        <v>.0</v>
      </c>
      <c r="AC894" t="str">
        <f t="shared" si="54"/>
        <v>25</v>
      </c>
      <c r="AD894" t="str">
        <f t="shared" si="55"/>
        <v>2007..0.25</v>
      </c>
    </row>
    <row r="895" spans="12:30" x14ac:dyDescent="0.15">
      <c r="L895" t="s">
        <v>3100</v>
      </c>
      <c r="M895" t="s">
        <v>3098</v>
      </c>
      <c r="N895" t="s">
        <v>3099</v>
      </c>
      <c r="O895" t="s">
        <v>324</v>
      </c>
      <c r="P895">
        <v>1</v>
      </c>
      <c r="Q895" t="s">
        <v>3280</v>
      </c>
      <c r="R895">
        <v>40</v>
      </c>
      <c r="S895" t="s">
        <v>281</v>
      </c>
      <c r="T895">
        <v>13122</v>
      </c>
      <c r="U895" t="s">
        <v>3078</v>
      </c>
      <c r="V895" t="s">
        <v>3079</v>
      </c>
      <c r="W895" t="s">
        <v>3080</v>
      </c>
      <c r="X895" t="s">
        <v>3081</v>
      </c>
      <c r="Y895">
        <v>403127</v>
      </c>
      <c r="AA895" t="str">
        <f t="shared" si="52"/>
        <v>2006</v>
      </c>
      <c r="AB895" t="str">
        <f t="shared" si="53"/>
        <v>.0</v>
      </c>
      <c r="AC895" t="str">
        <f t="shared" si="54"/>
        <v>22</v>
      </c>
      <c r="AD895" t="str">
        <f t="shared" si="55"/>
        <v>2006..0.22</v>
      </c>
    </row>
    <row r="896" spans="12:30" x14ac:dyDescent="0.15">
      <c r="L896" t="s">
        <v>3103</v>
      </c>
      <c r="M896" t="s">
        <v>3101</v>
      </c>
      <c r="N896" t="s">
        <v>3102</v>
      </c>
      <c r="O896" t="s">
        <v>324</v>
      </c>
      <c r="P896">
        <v>2</v>
      </c>
      <c r="Q896" t="s">
        <v>3813</v>
      </c>
      <c r="R896">
        <v>40</v>
      </c>
      <c r="S896" t="s">
        <v>281</v>
      </c>
      <c r="T896">
        <v>13122</v>
      </c>
      <c r="U896" t="s">
        <v>3078</v>
      </c>
      <c r="V896" t="s">
        <v>3079</v>
      </c>
      <c r="W896" t="s">
        <v>3080</v>
      </c>
      <c r="X896" t="s">
        <v>3081</v>
      </c>
      <c r="Y896">
        <v>403127</v>
      </c>
      <c r="AA896" t="str">
        <f t="shared" si="52"/>
        <v>2005</v>
      </c>
      <c r="AB896" t="str">
        <f t="shared" si="53"/>
        <v>.0</v>
      </c>
      <c r="AC896" t="str">
        <f t="shared" si="54"/>
        <v>06</v>
      </c>
      <c r="AD896" t="str">
        <f t="shared" si="55"/>
        <v>2005..0.06</v>
      </c>
    </row>
    <row r="897" spans="12:30" x14ac:dyDescent="0.15">
      <c r="L897" t="s">
        <v>3106</v>
      </c>
      <c r="M897" t="s">
        <v>3104</v>
      </c>
      <c r="N897" t="s">
        <v>3105</v>
      </c>
      <c r="O897" t="s">
        <v>324</v>
      </c>
      <c r="P897">
        <v>2</v>
      </c>
      <c r="Q897" t="s">
        <v>3762</v>
      </c>
      <c r="R897">
        <v>40</v>
      </c>
      <c r="S897" t="s">
        <v>281</v>
      </c>
      <c r="T897">
        <v>13122</v>
      </c>
      <c r="U897" t="s">
        <v>3078</v>
      </c>
      <c r="V897" t="s">
        <v>3079</v>
      </c>
      <c r="W897" t="s">
        <v>3080</v>
      </c>
      <c r="X897" t="s">
        <v>3081</v>
      </c>
      <c r="Y897">
        <v>403127</v>
      </c>
      <c r="AA897" t="str">
        <f t="shared" si="52"/>
        <v>2005</v>
      </c>
      <c r="AB897" t="str">
        <f t="shared" si="53"/>
        <v>.1</v>
      </c>
      <c r="AC897" t="str">
        <f t="shared" si="54"/>
        <v>20</v>
      </c>
      <c r="AD897" t="str">
        <f t="shared" si="55"/>
        <v>2005..1.20</v>
      </c>
    </row>
    <row r="898" spans="12:30" x14ac:dyDescent="0.15">
      <c r="L898" t="s">
        <v>3109</v>
      </c>
      <c r="M898" t="s">
        <v>3107</v>
      </c>
      <c r="N898" t="s">
        <v>3108</v>
      </c>
      <c r="O898" t="s">
        <v>280</v>
      </c>
      <c r="P898">
        <v>1</v>
      </c>
      <c r="Q898" t="s">
        <v>3325</v>
      </c>
      <c r="R898">
        <v>40</v>
      </c>
      <c r="S898" t="s">
        <v>281</v>
      </c>
      <c r="T898">
        <v>13122</v>
      </c>
      <c r="U898" t="s">
        <v>3078</v>
      </c>
      <c r="V898" t="s">
        <v>3079</v>
      </c>
      <c r="W898" t="s">
        <v>3080</v>
      </c>
      <c r="X898" t="s">
        <v>3081</v>
      </c>
      <c r="Y898">
        <v>403127</v>
      </c>
      <c r="AA898" t="str">
        <f t="shared" si="52"/>
        <v>2006</v>
      </c>
      <c r="AB898" t="str">
        <f t="shared" si="53"/>
        <v>.0</v>
      </c>
      <c r="AC898" t="str">
        <f t="shared" si="54"/>
        <v>23</v>
      </c>
      <c r="AD898" t="str">
        <f t="shared" si="55"/>
        <v>2006..0.23</v>
      </c>
    </row>
    <row r="899" spans="12:30" x14ac:dyDescent="0.15">
      <c r="L899" t="s">
        <v>3112</v>
      </c>
      <c r="M899" t="s">
        <v>3110</v>
      </c>
      <c r="N899" t="s">
        <v>3111</v>
      </c>
      <c r="O899" t="s">
        <v>324</v>
      </c>
      <c r="P899">
        <v>1</v>
      </c>
      <c r="Q899" t="s">
        <v>3814</v>
      </c>
      <c r="R899">
        <v>40</v>
      </c>
      <c r="S899" t="s">
        <v>281</v>
      </c>
      <c r="T899">
        <v>13122</v>
      </c>
      <c r="U899" t="s">
        <v>3078</v>
      </c>
      <c r="V899" t="s">
        <v>3079</v>
      </c>
      <c r="W899" t="s">
        <v>3080</v>
      </c>
      <c r="X899" t="s">
        <v>3081</v>
      </c>
      <c r="Y899">
        <v>403127</v>
      </c>
      <c r="AA899" t="str">
        <f t="shared" ref="AA899:AA930" si="56">LEFT(Q899,4)</f>
        <v>2006</v>
      </c>
      <c r="AB899" t="str">
        <f t="shared" ref="AB899:AB930" si="57">MID(Q899,5,2)</f>
        <v>.0</v>
      </c>
      <c r="AC899" t="str">
        <f t="shared" ref="AC899:AC930" si="58">RIGHT(Q899,2)</f>
        <v>01</v>
      </c>
      <c r="AD899" t="str">
        <f t="shared" ref="AD899:AD930" si="59">AA899&amp;"."&amp;AB899&amp;"."&amp;AC899</f>
        <v>2006..0.01</v>
      </c>
    </row>
    <row r="900" spans="12:30" x14ac:dyDescent="0.15">
      <c r="L900" t="s">
        <v>3115</v>
      </c>
      <c r="M900" t="s">
        <v>3113</v>
      </c>
      <c r="N900" t="s">
        <v>3114</v>
      </c>
      <c r="O900" t="s">
        <v>324</v>
      </c>
      <c r="P900">
        <v>3</v>
      </c>
      <c r="Q900" t="s">
        <v>3519</v>
      </c>
      <c r="R900">
        <v>40</v>
      </c>
      <c r="S900" t="s">
        <v>281</v>
      </c>
      <c r="T900">
        <v>13122</v>
      </c>
      <c r="U900" t="s">
        <v>3078</v>
      </c>
      <c r="V900" t="s">
        <v>3079</v>
      </c>
      <c r="W900" t="s">
        <v>3080</v>
      </c>
      <c r="X900" t="s">
        <v>3081</v>
      </c>
      <c r="Y900">
        <v>403127</v>
      </c>
      <c r="AA900" t="str">
        <f t="shared" si="56"/>
        <v>2004</v>
      </c>
      <c r="AB900" t="str">
        <f t="shared" si="57"/>
        <v>.0</v>
      </c>
      <c r="AC900" t="str">
        <f t="shared" si="58"/>
        <v>27</v>
      </c>
      <c r="AD900" t="str">
        <f t="shared" si="59"/>
        <v>2004..0.27</v>
      </c>
    </row>
    <row r="901" spans="12:30" x14ac:dyDescent="0.15">
      <c r="L901" t="s">
        <v>3118</v>
      </c>
      <c r="M901" t="s">
        <v>3116</v>
      </c>
      <c r="N901" t="s">
        <v>3117</v>
      </c>
      <c r="O901" t="s">
        <v>280</v>
      </c>
      <c r="P901">
        <v>1</v>
      </c>
      <c r="Q901" t="s">
        <v>3488</v>
      </c>
      <c r="R901">
        <v>40</v>
      </c>
      <c r="S901" t="s">
        <v>281</v>
      </c>
      <c r="T901">
        <v>13122</v>
      </c>
      <c r="U901" t="s">
        <v>3078</v>
      </c>
      <c r="V901" t="s">
        <v>3079</v>
      </c>
      <c r="W901" t="s">
        <v>3080</v>
      </c>
      <c r="X901" t="s">
        <v>3081</v>
      </c>
      <c r="Y901">
        <v>403127</v>
      </c>
      <c r="AA901" t="str">
        <f t="shared" si="56"/>
        <v>2006</v>
      </c>
      <c r="AB901" t="str">
        <f t="shared" si="57"/>
        <v>.0</v>
      </c>
      <c r="AC901" t="str">
        <f t="shared" si="58"/>
        <v>12</v>
      </c>
      <c r="AD901" t="str">
        <f t="shared" si="59"/>
        <v>2006..0.12</v>
      </c>
    </row>
    <row r="902" spans="12:30" x14ac:dyDescent="0.15">
      <c r="L902" t="s">
        <v>3121</v>
      </c>
      <c r="M902" t="s">
        <v>3119</v>
      </c>
      <c r="N902" t="s">
        <v>3120</v>
      </c>
      <c r="O902" t="s">
        <v>280</v>
      </c>
      <c r="P902">
        <v>1</v>
      </c>
      <c r="Q902" t="s">
        <v>3642</v>
      </c>
      <c r="R902">
        <v>40</v>
      </c>
      <c r="S902" t="s">
        <v>281</v>
      </c>
      <c r="T902">
        <v>13122</v>
      </c>
      <c r="U902" t="s">
        <v>3078</v>
      </c>
      <c r="V902" t="s">
        <v>3079</v>
      </c>
      <c r="W902" t="s">
        <v>3080</v>
      </c>
      <c r="X902" t="s">
        <v>3081</v>
      </c>
      <c r="Y902">
        <v>403127</v>
      </c>
      <c r="AA902" t="str">
        <f t="shared" si="56"/>
        <v>2006</v>
      </c>
      <c r="AB902" t="str">
        <f t="shared" si="57"/>
        <v>.0</v>
      </c>
      <c r="AC902" t="str">
        <f t="shared" si="58"/>
        <v>25</v>
      </c>
      <c r="AD902" t="str">
        <f t="shared" si="59"/>
        <v>2006..0.25</v>
      </c>
    </row>
    <row r="903" spans="12:30" x14ac:dyDescent="0.15">
      <c r="L903" t="s">
        <v>3124</v>
      </c>
      <c r="M903" t="s">
        <v>3122</v>
      </c>
      <c r="N903" t="s">
        <v>3123</v>
      </c>
      <c r="O903" t="s">
        <v>280</v>
      </c>
      <c r="P903">
        <v>1</v>
      </c>
      <c r="Q903" t="s">
        <v>3449</v>
      </c>
      <c r="R903">
        <v>40</v>
      </c>
      <c r="S903" t="s">
        <v>281</v>
      </c>
      <c r="T903">
        <v>13122</v>
      </c>
      <c r="U903" t="s">
        <v>3078</v>
      </c>
      <c r="V903" t="s">
        <v>3079</v>
      </c>
      <c r="W903" t="s">
        <v>3080</v>
      </c>
      <c r="X903" t="s">
        <v>3081</v>
      </c>
      <c r="Y903">
        <v>403127</v>
      </c>
      <c r="AA903" t="str">
        <f t="shared" si="56"/>
        <v>2007</v>
      </c>
      <c r="AB903" t="str">
        <f t="shared" si="57"/>
        <v>.0</v>
      </c>
      <c r="AC903" t="str">
        <f t="shared" si="58"/>
        <v>16</v>
      </c>
      <c r="AD903" t="str">
        <f t="shared" si="59"/>
        <v>2007..0.16</v>
      </c>
    </row>
    <row r="904" spans="12:30" x14ac:dyDescent="0.15">
      <c r="L904" t="s">
        <v>3127</v>
      </c>
      <c r="M904" t="s">
        <v>3125</v>
      </c>
      <c r="N904" t="s">
        <v>3126</v>
      </c>
      <c r="O904" t="s">
        <v>324</v>
      </c>
      <c r="P904">
        <v>2</v>
      </c>
      <c r="Q904" t="s">
        <v>3815</v>
      </c>
      <c r="R904">
        <v>40</v>
      </c>
      <c r="S904" t="s">
        <v>281</v>
      </c>
      <c r="T904">
        <v>13122</v>
      </c>
      <c r="U904" t="s">
        <v>3078</v>
      </c>
      <c r="V904" t="s">
        <v>3079</v>
      </c>
      <c r="W904" t="s">
        <v>3080</v>
      </c>
      <c r="X904" t="s">
        <v>3081</v>
      </c>
      <c r="Y904">
        <v>403127</v>
      </c>
      <c r="AA904" t="str">
        <f t="shared" si="56"/>
        <v>2005</v>
      </c>
      <c r="AB904" t="str">
        <f t="shared" si="57"/>
        <v>.1</v>
      </c>
      <c r="AC904" t="str">
        <f t="shared" si="58"/>
        <v>22</v>
      </c>
      <c r="AD904" t="str">
        <f t="shared" si="59"/>
        <v>2005..1.22</v>
      </c>
    </row>
    <row r="905" spans="12:30" x14ac:dyDescent="0.15">
      <c r="L905" t="s">
        <v>3130</v>
      </c>
      <c r="M905" t="s">
        <v>3128</v>
      </c>
      <c r="N905" t="s">
        <v>3129</v>
      </c>
      <c r="O905" t="s">
        <v>324</v>
      </c>
      <c r="P905">
        <v>3</v>
      </c>
      <c r="Q905" t="s">
        <v>3657</v>
      </c>
      <c r="R905">
        <v>40</v>
      </c>
      <c r="S905" t="s">
        <v>281</v>
      </c>
      <c r="T905">
        <v>13122</v>
      </c>
      <c r="U905" t="s">
        <v>3078</v>
      </c>
      <c r="V905" t="s">
        <v>3079</v>
      </c>
      <c r="W905" t="s">
        <v>3080</v>
      </c>
      <c r="X905" t="s">
        <v>3081</v>
      </c>
      <c r="Y905">
        <v>403127</v>
      </c>
      <c r="AA905" t="str">
        <f t="shared" si="56"/>
        <v>2004</v>
      </c>
      <c r="AB905" t="str">
        <f t="shared" si="57"/>
        <v>.0</v>
      </c>
      <c r="AC905" t="str">
        <f t="shared" si="58"/>
        <v>11</v>
      </c>
      <c r="AD905" t="str">
        <f t="shared" si="59"/>
        <v>2004..0.11</v>
      </c>
    </row>
    <row r="906" spans="12:30" x14ac:dyDescent="0.15">
      <c r="L906" t="s">
        <v>3133</v>
      </c>
      <c r="M906" t="s">
        <v>3131</v>
      </c>
      <c r="N906" t="s">
        <v>3132</v>
      </c>
      <c r="O906" t="s">
        <v>324</v>
      </c>
      <c r="P906">
        <v>1</v>
      </c>
      <c r="Q906" t="s">
        <v>3648</v>
      </c>
      <c r="R906">
        <v>40</v>
      </c>
      <c r="S906" t="s">
        <v>281</v>
      </c>
      <c r="T906">
        <v>13122</v>
      </c>
      <c r="U906" t="s">
        <v>3078</v>
      </c>
      <c r="V906" t="s">
        <v>3079</v>
      </c>
      <c r="W906" t="s">
        <v>3080</v>
      </c>
      <c r="X906" t="s">
        <v>3081</v>
      </c>
      <c r="Y906">
        <v>403127</v>
      </c>
      <c r="AA906" t="str">
        <f t="shared" si="56"/>
        <v>2006</v>
      </c>
      <c r="AB906" t="str">
        <f t="shared" si="57"/>
        <v>.1</v>
      </c>
      <c r="AC906" t="str">
        <f t="shared" si="58"/>
        <v>04</v>
      </c>
      <c r="AD906" t="str">
        <f t="shared" si="59"/>
        <v>2006..1.04</v>
      </c>
    </row>
    <row r="907" spans="12:30" x14ac:dyDescent="0.15">
      <c r="L907" t="s">
        <v>3136</v>
      </c>
      <c r="M907" t="s">
        <v>3134</v>
      </c>
      <c r="N907" t="s">
        <v>3135</v>
      </c>
      <c r="O907" t="s">
        <v>280</v>
      </c>
      <c r="P907">
        <v>2</v>
      </c>
      <c r="Q907" t="s">
        <v>3644</v>
      </c>
      <c r="R907">
        <v>40</v>
      </c>
      <c r="S907" t="s">
        <v>281</v>
      </c>
      <c r="T907">
        <v>13122</v>
      </c>
      <c r="U907" t="s">
        <v>3078</v>
      </c>
      <c r="V907" t="s">
        <v>3079</v>
      </c>
      <c r="W907" t="s">
        <v>3080</v>
      </c>
      <c r="X907" t="s">
        <v>3081</v>
      </c>
      <c r="Y907">
        <v>403127</v>
      </c>
      <c r="AA907" t="str">
        <f t="shared" si="56"/>
        <v>2005</v>
      </c>
      <c r="AB907" t="str">
        <f t="shared" si="57"/>
        <v>.0</v>
      </c>
      <c r="AC907" t="str">
        <f t="shared" si="58"/>
        <v>07</v>
      </c>
      <c r="AD907" t="str">
        <f t="shared" si="59"/>
        <v>2005..0.07</v>
      </c>
    </row>
    <row r="908" spans="12:30" x14ac:dyDescent="0.15">
      <c r="L908" t="s">
        <v>3139</v>
      </c>
      <c r="M908" t="s">
        <v>3137</v>
      </c>
      <c r="N908" t="s">
        <v>3138</v>
      </c>
      <c r="O908" t="s">
        <v>280</v>
      </c>
      <c r="P908">
        <v>2</v>
      </c>
      <c r="Q908" t="s">
        <v>3660</v>
      </c>
      <c r="R908">
        <v>40</v>
      </c>
      <c r="S908" t="s">
        <v>281</v>
      </c>
      <c r="T908">
        <v>13122</v>
      </c>
      <c r="U908" t="s">
        <v>3078</v>
      </c>
      <c r="V908" t="s">
        <v>3079</v>
      </c>
      <c r="W908" t="s">
        <v>3080</v>
      </c>
      <c r="X908" t="s">
        <v>3081</v>
      </c>
      <c r="Y908">
        <v>403127</v>
      </c>
      <c r="AA908" t="str">
        <f t="shared" si="56"/>
        <v>2005</v>
      </c>
      <c r="AB908" t="str">
        <f t="shared" si="57"/>
        <v>.0</v>
      </c>
      <c r="AC908" t="str">
        <f t="shared" si="58"/>
        <v>21</v>
      </c>
      <c r="AD908" t="str">
        <f t="shared" si="59"/>
        <v>2005..0.21</v>
      </c>
    </row>
    <row r="909" spans="12:30" x14ac:dyDescent="0.15">
      <c r="L909" t="s">
        <v>3146</v>
      </c>
      <c r="M909" t="s">
        <v>3140</v>
      </c>
      <c r="N909" t="s">
        <v>3141</v>
      </c>
      <c r="O909" t="s">
        <v>324</v>
      </c>
      <c r="P909">
        <v>1</v>
      </c>
      <c r="Q909" t="s">
        <v>3816</v>
      </c>
      <c r="R909">
        <v>40</v>
      </c>
      <c r="S909" t="s">
        <v>281</v>
      </c>
      <c r="T909">
        <v>13117</v>
      </c>
      <c r="U909" t="s">
        <v>3142</v>
      </c>
      <c r="V909" t="s">
        <v>3143</v>
      </c>
      <c r="W909" t="s">
        <v>3144</v>
      </c>
      <c r="X909" t="s">
        <v>3145</v>
      </c>
      <c r="Y909">
        <v>403122</v>
      </c>
      <c r="AA909" t="str">
        <f t="shared" si="56"/>
        <v>2006</v>
      </c>
      <c r="AB909" t="str">
        <f t="shared" si="57"/>
        <v>.0</v>
      </c>
      <c r="AC909" t="str">
        <f t="shared" si="58"/>
        <v>30</v>
      </c>
      <c r="AD909" t="str">
        <f t="shared" si="59"/>
        <v>2006..0.30</v>
      </c>
    </row>
    <row r="910" spans="12:30" x14ac:dyDescent="0.15">
      <c r="L910" t="s">
        <v>3149</v>
      </c>
      <c r="M910" t="s">
        <v>3147</v>
      </c>
      <c r="N910" t="s">
        <v>3148</v>
      </c>
      <c r="O910" t="s">
        <v>280</v>
      </c>
      <c r="P910">
        <v>2</v>
      </c>
      <c r="Q910" t="s">
        <v>3817</v>
      </c>
      <c r="R910">
        <v>40</v>
      </c>
      <c r="S910" t="s">
        <v>281</v>
      </c>
      <c r="T910">
        <v>13117</v>
      </c>
      <c r="U910" t="s">
        <v>3142</v>
      </c>
      <c r="V910" t="s">
        <v>3143</v>
      </c>
      <c r="W910" t="s">
        <v>3144</v>
      </c>
      <c r="X910" t="s">
        <v>3145</v>
      </c>
      <c r="Y910">
        <v>403122</v>
      </c>
      <c r="AA910" t="str">
        <f t="shared" si="56"/>
        <v>2006</v>
      </c>
      <c r="AB910" t="str">
        <f t="shared" si="57"/>
        <v>.0</v>
      </c>
      <c r="AC910" t="str">
        <f t="shared" si="58"/>
        <v>08</v>
      </c>
      <c r="AD910" t="str">
        <f t="shared" si="59"/>
        <v>2006..0.08</v>
      </c>
    </row>
    <row r="911" spans="12:30" x14ac:dyDescent="0.15">
      <c r="L911" t="s">
        <v>3152</v>
      </c>
      <c r="M911" t="s">
        <v>3150</v>
      </c>
      <c r="N911" t="s">
        <v>3151</v>
      </c>
      <c r="O911" t="s">
        <v>280</v>
      </c>
      <c r="P911">
        <v>2</v>
      </c>
      <c r="Q911" t="s">
        <v>3672</v>
      </c>
      <c r="R911">
        <v>40</v>
      </c>
      <c r="S911" t="s">
        <v>281</v>
      </c>
      <c r="T911">
        <v>13117</v>
      </c>
      <c r="U911" t="s">
        <v>3142</v>
      </c>
      <c r="V911" t="s">
        <v>3143</v>
      </c>
      <c r="W911" t="s">
        <v>3144</v>
      </c>
      <c r="X911" t="s">
        <v>3145</v>
      </c>
      <c r="Y911">
        <v>403122</v>
      </c>
      <c r="AA911" t="str">
        <f t="shared" si="56"/>
        <v>2005</v>
      </c>
      <c r="AB911" t="str">
        <f t="shared" si="57"/>
        <v>.1</v>
      </c>
      <c r="AC911" t="str">
        <f t="shared" si="58"/>
        <v>08</v>
      </c>
      <c r="AD911" t="str">
        <f t="shared" si="59"/>
        <v>2005..1.08</v>
      </c>
    </row>
    <row r="912" spans="12:30" x14ac:dyDescent="0.15">
      <c r="L912" t="s">
        <v>3155</v>
      </c>
      <c r="M912" t="s">
        <v>3153</v>
      </c>
      <c r="N912" t="s">
        <v>3154</v>
      </c>
      <c r="O912" t="s">
        <v>324</v>
      </c>
      <c r="P912">
        <v>1</v>
      </c>
      <c r="Q912" t="s">
        <v>3578</v>
      </c>
      <c r="R912">
        <v>40</v>
      </c>
      <c r="S912" t="s">
        <v>281</v>
      </c>
      <c r="T912">
        <v>13117</v>
      </c>
      <c r="U912" t="s">
        <v>3142</v>
      </c>
      <c r="V912" t="s">
        <v>3143</v>
      </c>
      <c r="W912" t="s">
        <v>3144</v>
      </c>
      <c r="X912" t="s">
        <v>3145</v>
      </c>
      <c r="Y912">
        <v>403122</v>
      </c>
      <c r="AA912" t="str">
        <f t="shared" si="56"/>
        <v>2006</v>
      </c>
      <c r="AB912" t="str">
        <f t="shared" si="57"/>
        <v>.1</v>
      </c>
      <c r="AC912" t="str">
        <f t="shared" si="58"/>
        <v>05</v>
      </c>
      <c r="AD912" t="str">
        <f t="shared" si="59"/>
        <v>2006..1.05</v>
      </c>
    </row>
    <row r="913" spans="12:30" x14ac:dyDescent="0.15">
      <c r="L913" t="s">
        <v>3158</v>
      </c>
      <c r="M913" t="s">
        <v>3156</v>
      </c>
      <c r="N913" t="s">
        <v>3157</v>
      </c>
      <c r="O913" t="s">
        <v>324</v>
      </c>
      <c r="P913">
        <v>1</v>
      </c>
      <c r="Q913" t="s">
        <v>3818</v>
      </c>
      <c r="R913">
        <v>40</v>
      </c>
      <c r="S913" t="s">
        <v>281</v>
      </c>
      <c r="T913">
        <v>13117</v>
      </c>
      <c r="U913" t="s">
        <v>3142</v>
      </c>
      <c r="V913" t="s">
        <v>3143</v>
      </c>
      <c r="W913" t="s">
        <v>3144</v>
      </c>
      <c r="X913" t="s">
        <v>3145</v>
      </c>
      <c r="Y913">
        <v>403122</v>
      </c>
      <c r="AA913" t="str">
        <f t="shared" si="56"/>
        <v>2006</v>
      </c>
      <c r="AB913" t="str">
        <f t="shared" si="57"/>
        <v>.1</v>
      </c>
      <c r="AC913" t="str">
        <f t="shared" si="58"/>
        <v>23</v>
      </c>
      <c r="AD913" t="str">
        <f t="shared" si="59"/>
        <v>2006..1.23</v>
      </c>
    </row>
    <row r="914" spans="12:30" x14ac:dyDescent="0.15">
      <c r="L914" t="s">
        <v>3161</v>
      </c>
      <c r="M914" t="s">
        <v>3159</v>
      </c>
      <c r="N914" t="s">
        <v>3160</v>
      </c>
      <c r="O914" t="s">
        <v>324</v>
      </c>
      <c r="P914">
        <v>1</v>
      </c>
      <c r="Q914" t="s">
        <v>3325</v>
      </c>
      <c r="R914">
        <v>40</v>
      </c>
      <c r="S914" t="s">
        <v>281</v>
      </c>
      <c r="T914">
        <v>13117</v>
      </c>
      <c r="U914" t="s">
        <v>3142</v>
      </c>
      <c r="V914" t="s">
        <v>3143</v>
      </c>
      <c r="W914" t="s">
        <v>3144</v>
      </c>
      <c r="X914" t="s">
        <v>3145</v>
      </c>
      <c r="Y914">
        <v>403122</v>
      </c>
      <c r="AA914" t="str">
        <f t="shared" si="56"/>
        <v>2006</v>
      </c>
      <c r="AB914" t="str">
        <f t="shared" si="57"/>
        <v>.0</v>
      </c>
      <c r="AC914" t="str">
        <f t="shared" si="58"/>
        <v>23</v>
      </c>
      <c r="AD914" t="str">
        <f t="shared" si="59"/>
        <v>2006..0.23</v>
      </c>
    </row>
    <row r="915" spans="12:30" x14ac:dyDescent="0.15">
      <c r="L915" t="s">
        <v>3164</v>
      </c>
      <c r="M915" t="s">
        <v>3162</v>
      </c>
      <c r="N915" t="s">
        <v>3163</v>
      </c>
      <c r="O915" t="s">
        <v>280</v>
      </c>
      <c r="P915">
        <v>1</v>
      </c>
      <c r="Q915" t="s">
        <v>3610</v>
      </c>
      <c r="R915">
        <v>40</v>
      </c>
      <c r="S915" t="s">
        <v>281</v>
      </c>
      <c r="T915">
        <v>13117</v>
      </c>
      <c r="U915" t="s">
        <v>3142</v>
      </c>
      <c r="V915" t="s">
        <v>3143</v>
      </c>
      <c r="W915" t="s">
        <v>3144</v>
      </c>
      <c r="X915" t="s">
        <v>3145</v>
      </c>
      <c r="Y915">
        <v>403122</v>
      </c>
      <c r="AA915" t="str">
        <f t="shared" si="56"/>
        <v>2006</v>
      </c>
      <c r="AB915" t="str">
        <f t="shared" si="57"/>
        <v>.0</v>
      </c>
      <c r="AC915" t="str">
        <f t="shared" si="58"/>
        <v>30</v>
      </c>
      <c r="AD915" t="str">
        <f t="shared" si="59"/>
        <v>2006..0.30</v>
      </c>
    </row>
    <row r="916" spans="12:30" x14ac:dyDescent="0.15">
      <c r="L916" t="s">
        <v>3167</v>
      </c>
      <c r="M916" t="s">
        <v>3165</v>
      </c>
      <c r="N916" t="s">
        <v>3166</v>
      </c>
      <c r="O916" t="s">
        <v>280</v>
      </c>
      <c r="P916">
        <v>1</v>
      </c>
      <c r="Q916" t="s">
        <v>3819</v>
      </c>
      <c r="R916">
        <v>40</v>
      </c>
      <c r="S916" t="s">
        <v>281</v>
      </c>
      <c r="T916">
        <v>13117</v>
      </c>
      <c r="U916" t="s">
        <v>3142</v>
      </c>
      <c r="V916" t="s">
        <v>3143</v>
      </c>
      <c r="W916" t="s">
        <v>3144</v>
      </c>
      <c r="X916" t="s">
        <v>3145</v>
      </c>
      <c r="Y916">
        <v>403122</v>
      </c>
      <c r="AA916" t="str">
        <f t="shared" si="56"/>
        <v>2007</v>
      </c>
      <c r="AB916" t="str">
        <f t="shared" si="57"/>
        <v>.0</v>
      </c>
      <c r="AC916" t="str">
        <f t="shared" si="58"/>
        <v>28</v>
      </c>
      <c r="AD916" t="str">
        <f t="shared" si="59"/>
        <v>2007..0.28</v>
      </c>
    </row>
    <row r="917" spans="12:30" x14ac:dyDescent="0.15">
      <c r="L917" t="s">
        <v>3170</v>
      </c>
      <c r="M917" t="s">
        <v>3168</v>
      </c>
      <c r="N917" t="s">
        <v>3169</v>
      </c>
      <c r="O917" t="s">
        <v>280</v>
      </c>
      <c r="P917">
        <v>2</v>
      </c>
      <c r="Q917" t="s">
        <v>3555</v>
      </c>
      <c r="R917">
        <v>40</v>
      </c>
      <c r="S917" t="s">
        <v>281</v>
      </c>
      <c r="T917">
        <v>13117</v>
      </c>
      <c r="U917" t="s">
        <v>3142</v>
      </c>
      <c r="V917" t="s">
        <v>3143</v>
      </c>
      <c r="W917" t="s">
        <v>3144</v>
      </c>
      <c r="X917" t="s">
        <v>3145</v>
      </c>
      <c r="Y917">
        <v>403122</v>
      </c>
      <c r="AA917" t="str">
        <f t="shared" si="56"/>
        <v>2005</v>
      </c>
      <c r="AB917" t="str">
        <f t="shared" si="57"/>
        <v>.0</v>
      </c>
      <c r="AC917" t="str">
        <f t="shared" si="58"/>
        <v>13</v>
      </c>
      <c r="AD917" t="str">
        <f t="shared" si="59"/>
        <v>2005..0.13</v>
      </c>
    </row>
    <row r="918" spans="12:30" x14ac:dyDescent="0.15">
      <c r="L918" t="s">
        <v>3173</v>
      </c>
      <c r="M918" t="s">
        <v>3171</v>
      </c>
      <c r="N918" t="s">
        <v>3172</v>
      </c>
      <c r="O918" t="s">
        <v>324</v>
      </c>
      <c r="P918">
        <v>1</v>
      </c>
      <c r="Q918" t="s">
        <v>3820</v>
      </c>
      <c r="R918">
        <v>40</v>
      </c>
      <c r="S918" t="s">
        <v>281</v>
      </c>
      <c r="T918">
        <v>13117</v>
      </c>
      <c r="U918" t="s">
        <v>3142</v>
      </c>
      <c r="V918" t="s">
        <v>3143</v>
      </c>
      <c r="W918" t="s">
        <v>3144</v>
      </c>
      <c r="X918" t="s">
        <v>3145</v>
      </c>
      <c r="Y918">
        <v>403122</v>
      </c>
      <c r="AA918" t="str">
        <f t="shared" si="56"/>
        <v>2006</v>
      </c>
      <c r="AB918" t="str">
        <f t="shared" si="57"/>
        <v>.0</v>
      </c>
      <c r="AC918" t="str">
        <f t="shared" si="58"/>
        <v>07</v>
      </c>
      <c r="AD918" t="str">
        <f t="shared" si="59"/>
        <v>2006..0.07</v>
      </c>
    </row>
    <row r="919" spans="12:30" x14ac:dyDescent="0.15">
      <c r="L919" t="s">
        <v>3176</v>
      </c>
      <c r="M919" t="s">
        <v>3174</v>
      </c>
      <c r="N919" t="s">
        <v>3175</v>
      </c>
      <c r="O919" t="s">
        <v>280</v>
      </c>
      <c r="P919">
        <v>1</v>
      </c>
      <c r="Q919" t="s">
        <v>3821</v>
      </c>
      <c r="R919">
        <v>40</v>
      </c>
      <c r="S919" t="s">
        <v>281</v>
      </c>
      <c r="T919">
        <v>13117</v>
      </c>
      <c r="U919" t="s">
        <v>3142</v>
      </c>
      <c r="V919" t="s">
        <v>3143</v>
      </c>
      <c r="W919" t="s">
        <v>3144</v>
      </c>
      <c r="X919" t="s">
        <v>3145</v>
      </c>
      <c r="Y919">
        <v>403122</v>
      </c>
      <c r="AA919" t="str">
        <f t="shared" si="56"/>
        <v>2007</v>
      </c>
      <c r="AB919" t="str">
        <f t="shared" si="57"/>
        <v>.0</v>
      </c>
      <c r="AC919" t="str">
        <f t="shared" si="58"/>
        <v>14</v>
      </c>
      <c r="AD919" t="str">
        <f t="shared" si="59"/>
        <v>2007..0.14</v>
      </c>
    </row>
    <row r="920" spans="12:30" x14ac:dyDescent="0.15">
      <c r="L920" t="s">
        <v>3179</v>
      </c>
      <c r="M920" t="s">
        <v>3177</v>
      </c>
      <c r="N920" t="s">
        <v>3178</v>
      </c>
      <c r="O920" t="s">
        <v>280</v>
      </c>
      <c r="P920">
        <v>2</v>
      </c>
      <c r="Q920" t="s">
        <v>3395</v>
      </c>
      <c r="R920">
        <v>40</v>
      </c>
      <c r="S920" t="s">
        <v>281</v>
      </c>
      <c r="T920">
        <v>13117</v>
      </c>
      <c r="U920" t="s">
        <v>3142</v>
      </c>
      <c r="V920" t="s">
        <v>3143</v>
      </c>
      <c r="W920" t="s">
        <v>3144</v>
      </c>
      <c r="X920" t="s">
        <v>3145</v>
      </c>
      <c r="Y920">
        <v>403122</v>
      </c>
      <c r="AA920" t="str">
        <f t="shared" si="56"/>
        <v>2005</v>
      </c>
      <c r="AB920" t="str">
        <f t="shared" si="57"/>
        <v>.0</v>
      </c>
      <c r="AC920" t="str">
        <f t="shared" si="58"/>
        <v>19</v>
      </c>
      <c r="AD920" t="str">
        <f t="shared" si="59"/>
        <v>2005..0.19</v>
      </c>
    </row>
    <row r="921" spans="12:30" x14ac:dyDescent="0.15">
      <c r="L921" t="s">
        <v>3186</v>
      </c>
      <c r="M921" t="s">
        <v>3180</v>
      </c>
      <c r="N921" t="s">
        <v>3181</v>
      </c>
      <c r="O921" t="s">
        <v>324</v>
      </c>
      <c r="P921">
        <v>3</v>
      </c>
      <c r="Q921" t="s">
        <v>3822</v>
      </c>
      <c r="R921">
        <v>40</v>
      </c>
      <c r="S921" t="s">
        <v>281</v>
      </c>
      <c r="T921">
        <v>13118</v>
      </c>
      <c r="U921" t="s">
        <v>3182</v>
      </c>
      <c r="V921" t="s">
        <v>3183</v>
      </c>
      <c r="W921" t="s">
        <v>3184</v>
      </c>
      <c r="X921" t="s">
        <v>3185</v>
      </c>
      <c r="Y921">
        <v>403123</v>
      </c>
      <c r="AA921" t="str">
        <f t="shared" si="56"/>
        <v>2005</v>
      </c>
      <c r="AB921" t="str">
        <f t="shared" si="57"/>
        <v>.0</v>
      </c>
      <c r="AC921" t="str">
        <f t="shared" si="58"/>
        <v>07</v>
      </c>
      <c r="AD921" t="str">
        <f t="shared" si="59"/>
        <v>2005..0.07</v>
      </c>
    </row>
    <row r="922" spans="12:30" x14ac:dyDescent="0.15">
      <c r="L922" t="s">
        <v>3189</v>
      </c>
      <c r="M922" t="s">
        <v>3187</v>
      </c>
      <c r="N922" t="s">
        <v>3188</v>
      </c>
      <c r="O922" t="s">
        <v>324</v>
      </c>
      <c r="P922">
        <v>2</v>
      </c>
      <c r="Q922" t="s">
        <v>3823</v>
      </c>
      <c r="R922">
        <v>40</v>
      </c>
      <c r="S922" t="s">
        <v>281</v>
      </c>
      <c r="T922">
        <v>13118</v>
      </c>
      <c r="U922" t="s">
        <v>3182</v>
      </c>
      <c r="V922" t="s">
        <v>3183</v>
      </c>
      <c r="W922" t="s">
        <v>3184</v>
      </c>
      <c r="X922" t="s">
        <v>3185</v>
      </c>
      <c r="Y922">
        <v>403123</v>
      </c>
      <c r="AA922" t="str">
        <f t="shared" si="56"/>
        <v>2005</v>
      </c>
      <c r="AB922" t="str">
        <f t="shared" si="57"/>
        <v>.0</v>
      </c>
      <c r="AC922" t="str">
        <f t="shared" si="58"/>
        <v>11</v>
      </c>
      <c r="AD922" t="str">
        <f t="shared" si="59"/>
        <v>2005..0.11</v>
      </c>
    </row>
    <row r="923" spans="12:30" x14ac:dyDescent="0.15">
      <c r="L923" t="s">
        <v>3192</v>
      </c>
      <c r="M923" t="s">
        <v>3190</v>
      </c>
      <c r="N923" t="s">
        <v>3191</v>
      </c>
      <c r="O923" t="s">
        <v>324</v>
      </c>
      <c r="P923">
        <v>2</v>
      </c>
      <c r="Q923" t="s">
        <v>3824</v>
      </c>
      <c r="R923">
        <v>40</v>
      </c>
      <c r="S923" t="s">
        <v>281</v>
      </c>
      <c r="T923">
        <v>13118</v>
      </c>
      <c r="U923" t="s">
        <v>3182</v>
      </c>
      <c r="V923" t="s">
        <v>3183</v>
      </c>
      <c r="W923" t="s">
        <v>3184</v>
      </c>
      <c r="X923" t="s">
        <v>3185</v>
      </c>
      <c r="Y923">
        <v>403123</v>
      </c>
      <c r="AA923" t="str">
        <f t="shared" si="56"/>
        <v>2005</v>
      </c>
      <c r="AB923" t="str">
        <f t="shared" si="57"/>
        <v>.0</v>
      </c>
      <c r="AC923" t="str">
        <f t="shared" si="58"/>
        <v>12</v>
      </c>
      <c r="AD923" t="str">
        <f t="shared" si="59"/>
        <v>2005..0.12</v>
      </c>
    </row>
    <row r="924" spans="12:30" x14ac:dyDescent="0.15">
      <c r="L924" t="s">
        <v>3195</v>
      </c>
      <c r="M924" t="s">
        <v>3193</v>
      </c>
      <c r="N924" t="s">
        <v>3194</v>
      </c>
      <c r="O924" t="s">
        <v>324</v>
      </c>
      <c r="P924">
        <v>1</v>
      </c>
      <c r="Q924" t="s">
        <v>3825</v>
      </c>
      <c r="R924">
        <v>40</v>
      </c>
      <c r="S924" t="s">
        <v>281</v>
      </c>
      <c r="T924">
        <v>13118</v>
      </c>
      <c r="U924" t="s">
        <v>3182</v>
      </c>
      <c r="V924" t="s">
        <v>3183</v>
      </c>
      <c r="W924" t="s">
        <v>3184</v>
      </c>
      <c r="X924" t="s">
        <v>3185</v>
      </c>
      <c r="Y924">
        <v>403123</v>
      </c>
      <c r="AA924" t="str">
        <f t="shared" si="56"/>
        <v>2007</v>
      </c>
      <c r="AB924" t="str">
        <f t="shared" si="57"/>
        <v>.0</v>
      </c>
      <c r="AC924" t="str">
        <f t="shared" si="58"/>
        <v>02</v>
      </c>
      <c r="AD924" t="str">
        <f t="shared" si="59"/>
        <v>2007..0.02</v>
      </c>
    </row>
    <row r="925" spans="12:30" x14ac:dyDescent="0.15">
      <c r="L925" t="s">
        <v>3198</v>
      </c>
      <c r="M925" t="s">
        <v>3196</v>
      </c>
      <c r="N925" t="s">
        <v>3197</v>
      </c>
      <c r="O925" t="s">
        <v>324</v>
      </c>
      <c r="P925">
        <v>2</v>
      </c>
      <c r="Q925" t="s">
        <v>3723</v>
      </c>
      <c r="R925">
        <v>40</v>
      </c>
      <c r="S925" t="s">
        <v>281</v>
      </c>
      <c r="T925">
        <v>13118</v>
      </c>
      <c r="U925" t="s">
        <v>3182</v>
      </c>
      <c r="V925" t="s">
        <v>3183</v>
      </c>
      <c r="W925" t="s">
        <v>3184</v>
      </c>
      <c r="X925" t="s">
        <v>3185</v>
      </c>
      <c r="Y925">
        <v>403123</v>
      </c>
      <c r="AA925" t="str">
        <f t="shared" si="56"/>
        <v>2006</v>
      </c>
      <c r="AB925" t="str">
        <f t="shared" si="57"/>
        <v>.0</v>
      </c>
      <c r="AC925" t="str">
        <f t="shared" si="58"/>
        <v>12</v>
      </c>
      <c r="AD925" t="str">
        <f t="shared" si="59"/>
        <v>2006..0.12</v>
      </c>
    </row>
    <row r="926" spans="12:30" x14ac:dyDescent="0.15">
      <c r="L926" t="s">
        <v>3201</v>
      </c>
      <c r="M926" t="s">
        <v>3199</v>
      </c>
      <c r="N926" t="s">
        <v>3200</v>
      </c>
      <c r="O926" t="s">
        <v>324</v>
      </c>
      <c r="P926">
        <v>1</v>
      </c>
      <c r="Q926" t="s">
        <v>3826</v>
      </c>
      <c r="R926">
        <v>40</v>
      </c>
      <c r="S926" t="s">
        <v>281</v>
      </c>
      <c r="T926">
        <v>13118</v>
      </c>
      <c r="U926" t="s">
        <v>3182</v>
      </c>
      <c r="V926" t="s">
        <v>3183</v>
      </c>
      <c r="W926" t="s">
        <v>3184</v>
      </c>
      <c r="X926" t="s">
        <v>3185</v>
      </c>
      <c r="Y926">
        <v>403123</v>
      </c>
      <c r="AA926" t="str">
        <f t="shared" si="56"/>
        <v>2007</v>
      </c>
      <c r="AB926" t="str">
        <f t="shared" si="57"/>
        <v>.0</v>
      </c>
      <c r="AC926" t="str">
        <f t="shared" si="58"/>
        <v>26</v>
      </c>
      <c r="AD926" t="str">
        <f t="shared" si="59"/>
        <v>2007..0.26</v>
      </c>
    </row>
    <row r="927" spans="12:30" x14ac:dyDescent="0.15">
      <c r="L927" t="s">
        <v>3204</v>
      </c>
      <c r="M927" t="s">
        <v>3202</v>
      </c>
      <c r="N927" t="s">
        <v>3203</v>
      </c>
      <c r="O927" t="s">
        <v>280</v>
      </c>
      <c r="P927">
        <v>2</v>
      </c>
      <c r="Q927" t="s">
        <v>3827</v>
      </c>
      <c r="R927">
        <v>40</v>
      </c>
      <c r="S927" t="s">
        <v>281</v>
      </c>
      <c r="T927">
        <v>13118</v>
      </c>
      <c r="U927" t="s">
        <v>3182</v>
      </c>
      <c r="V927" t="s">
        <v>3183</v>
      </c>
      <c r="W927" t="s">
        <v>3184</v>
      </c>
      <c r="X927" t="s">
        <v>3185</v>
      </c>
      <c r="Y927">
        <v>403123</v>
      </c>
      <c r="AA927" t="str">
        <f t="shared" si="56"/>
        <v>2005</v>
      </c>
      <c r="AB927" t="str">
        <f t="shared" si="57"/>
        <v>.0</v>
      </c>
      <c r="AC927" t="str">
        <f t="shared" si="58"/>
        <v>07</v>
      </c>
      <c r="AD927" t="str">
        <f t="shared" si="59"/>
        <v>2005..0.07</v>
      </c>
    </row>
    <row r="928" spans="12:30" x14ac:dyDescent="0.15">
      <c r="L928" t="s">
        <v>3207</v>
      </c>
      <c r="M928" t="s">
        <v>3205</v>
      </c>
      <c r="N928" t="s">
        <v>3206</v>
      </c>
      <c r="O928" t="s">
        <v>324</v>
      </c>
      <c r="P928">
        <v>1</v>
      </c>
      <c r="Q928" t="s">
        <v>3502</v>
      </c>
      <c r="R928">
        <v>40</v>
      </c>
      <c r="S928" t="s">
        <v>281</v>
      </c>
      <c r="T928">
        <v>13118</v>
      </c>
      <c r="U928" t="s">
        <v>3182</v>
      </c>
      <c r="V928" t="s">
        <v>3183</v>
      </c>
      <c r="W928" t="s">
        <v>3184</v>
      </c>
      <c r="X928" t="s">
        <v>3185</v>
      </c>
      <c r="Y928">
        <v>403123</v>
      </c>
      <c r="AA928" t="str">
        <f t="shared" si="56"/>
        <v>2006</v>
      </c>
      <c r="AB928" t="str">
        <f t="shared" si="57"/>
        <v>.1</v>
      </c>
      <c r="AC928" t="str">
        <f t="shared" si="58"/>
        <v>06</v>
      </c>
      <c r="AD928" t="str">
        <f t="shared" si="59"/>
        <v>2006..1.06</v>
      </c>
    </row>
    <row r="929" spans="12:30" x14ac:dyDescent="0.15">
      <c r="L929" t="s">
        <v>3210</v>
      </c>
      <c r="M929" t="s">
        <v>3208</v>
      </c>
      <c r="N929" t="s">
        <v>3209</v>
      </c>
      <c r="O929" t="s">
        <v>280</v>
      </c>
      <c r="P929">
        <v>1</v>
      </c>
      <c r="Q929" t="s">
        <v>3828</v>
      </c>
      <c r="R929">
        <v>40</v>
      </c>
      <c r="S929" t="s">
        <v>281</v>
      </c>
      <c r="T929">
        <v>13118</v>
      </c>
      <c r="U929" t="s">
        <v>3182</v>
      </c>
      <c r="V929" t="s">
        <v>3183</v>
      </c>
      <c r="W929" t="s">
        <v>3184</v>
      </c>
      <c r="X929" t="s">
        <v>3185</v>
      </c>
      <c r="Y929">
        <v>403123</v>
      </c>
      <c r="AA929" t="str">
        <f t="shared" si="56"/>
        <v>2006</v>
      </c>
      <c r="AB929" t="str">
        <f t="shared" si="57"/>
        <v>.0</v>
      </c>
      <c r="AC929" t="str">
        <f t="shared" si="58"/>
        <v>07</v>
      </c>
      <c r="AD929" t="str">
        <f t="shared" si="59"/>
        <v>2006..0.07</v>
      </c>
    </row>
    <row r="930" spans="12:30" x14ac:dyDescent="0.15">
      <c r="L930" t="s">
        <v>3213</v>
      </c>
      <c r="M930" t="s">
        <v>3211</v>
      </c>
      <c r="N930" t="s">
        <v>3212</v>
      </c>
      <c r="O930" t="s">
        <v>324</v>
      </c>
      <c r="P930">
        <v>2</v>
      </c>
      <c r="Q930" t="s">
        <v>3589</v>
      </c>
      <c r="R930">
        <v>40</v>
      </c>
      <c r="S930" t="s">
        <v>281</v>
      </c>
      <c r="T930">
        <v>13118</v>
      </c>
      <c r="U930" t="s">
        <v>3182</v>
      </c>
      <c r="V930" t="s">
        <v>3183</v>
      </c>
      <c r="W930" t="s">
        <v>3184</v>
      </c>
      <c r="X930" t="s">
        <v>3185</v>
      </c>
      <c r="Y930">
        <v>403123</v>
      </c>
      <c r="AA930" t="str">
        <f t="shared" si="56"/>
        <v>2005</v>
      </c>
      <c r="AB930" t="str">
        <f t="shared" si="57"/>
        <v>.0</v>
      </c>
      <c r="AC930" t="str">
        <f t="shared" si="58"/>
        <v>19</v>
      </c>
      <c r="AD930" t="str">
        <f t="shared" si="59"/>
        <v>2005..0.19</v>
      </c>
    </row>
  </sheetData>
  <sheetProtection password="EE8D" sheet="1"/>
  <phoneticPr fontId="1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L39"/>
  <sheetViews>
    <sheetView showGridLines="0" topLeftCell="A5" zoomScaleNormal="100" zoomScaleSheetLayoutView="100" workbookViewId="0">
      <selection activeCell="B12" sqref="B12:B25"/>
    </sheetView>
  </sheetViews>
  <sheetFormatPr defaultRowHeight="13.5" x14ac:dyDescent="0.15"/>
  <cols>
    <col min="1" max="1" width="4.125" customWidth="1"/>
    <col min="2" max="2" width="10.5" customWidth="1"/>
    <col min="3" max="3" width="18.875" customWidth="1"/>
    <col min="4" max="4" width="10.5" customWidth="1"/>
    <col min="5" max="6" width="5.875" customWidth="1"/>
    <col min="7" max="7" width="6.125" customWidth="1"/>
    <col min="8" max="8" width="10.875" customWidth="1"/>
    <col min="9" max="9" width="13.5" customWidth="1"/>
    <col min="10" max="10" width="3.625" customWidth="1"/>
    <col min="11" max="11" width="1.625" customWidth="1"/>
    <col min="12" max="12" width="0" hidden="1" customWidth="1"/>
  </cols>
  <sheetData>
    <row r="1" spans="1:12" ht="44.45" customHeight="1" x14ac:dyDescent="0.15">
      <c r="A1" s="181" t="s">
        <v>3892</v>
      </c>
      <c r="B1" s="182"/>
      <c r="C1" s="182"/>
      <c r="D1" s="182"/>
      <c r="E1" s="182"/>
      <c r="F1" s="182"/>
      <c r="G1" s="182"/>
      <c r="H1" s="182"/>
      <c r="I1" s="182"/>
      <c r="J1" s="182"/>
    </row>
    <row r="2" spans="1:12" ht="33.75" customHeight="1" x14ac:dyDescent="0.15">
      <c r="A2" s="100" t="s">
        <v>3881</v>
      </c>
      <c r="B2" s="100"/>
      <c r="C2" s="142" t="str">
        <f>IF(女子!$C$2="","",女子!$C$2)</f>
        <v/>
      </c>
      <c r="D2" s="143"/>
      <c r="E2" s="106" t="s">
        <v>11</v>
      </c>
      <c r="F2" s="107"/>
      <c r="G2" s="4" t="s">
        <v>13</v>
      </c>
      <c r="H2" s="144" t="str">
        <f>IF(女子!$H$2="","",女子!$H$2)</f>
        <v/>
      </c>
      <c r="I2" s="145"/>
      <c r="J2" s="146"/>
    </row>
    <row r="3" spans="1:12" ht="14.45" customHeight="1" x14ac:dyDescent="0.15">
      <c r="A3" s="76" t="s">
        <v>9</v>
      </c>
      <c r="B3" s="77"/>
      <c r="C3" s="43" t="str">
        <f>IF(女子!$C$2="","",女子!$C$3)</f>
        <v/>
      </c>
      <c r="D3" s="44"/>
      <c r="E3" s="76" t="s">
        <v>10</v>
      </c>
      <c r="F3" s="77"/>
      <c r="G3" s="115" t="s">
        <v>14</v>
      </c>
      <c r="H3" s="147" t="str">
        <f>IF(女子!$H$3="","",女子!$H$3)</f>
        <v/>
      </c>
      <c r="I3" s="148"/>
      <c r="J3" s="77" t="s">
        <v>15</v>
      </c>
    </row>
    <row r="4" spans="1:12" ht="26.25" customHeight="1" x14ac:dyDescent="0.15">
      <c r="A4" s="80"/>
      <c r="B4" s="81"/>
      <c r="C4" s="113" t="str">
        <f>IF(女子!$C$2="","",女子!$C$4)</f>
        <v/>
      </c>
      <c r="D4" s="114"/>
      <c r="E4" s="78"/>
      <c r="F4" s="79"/>
      <c r="G4" s="116"/>
      <c r="H4" s="149"/>
      <c r="I4" s="150"/>
      <c r="J4" s="81"/>
    </row>
    <row r="5" spans="1:12" ht="21.75" customHeight="1" x14ac:dyDescent="0.15">
      <c r="A5" s="80" t="s">
        <v>262</v>
      </c>
      <c r="B5" s="81"/>
      <c r="C5" s="126" t="str">
        <f>IF(女子!$C$2="","",女子!$C$5)</f>
        <v/>
      </c>
      <c r="D5" s="127"/>
      <c r="E5" s="80"/>
      <c r="F5" s="81"/>
      <c r="G5" s="5" t="s">
        <v>12</v>
      </c>
      <c r="H5" s="151" t="str">
        <f>IF(女子!$H$5="","",女子!$H$5)</f>
        <v>090-9999-3333</v>
      </c>
      <c r="I5" s="151"/>
      <c r="J5" s="152"/>
    </row>
    <row r="6" spans="1:12" ht="19.5" customHeight="1" x14ac:dyDescent="0.15">
      <c r="A6" s="1"/>
      <c r="B6" s="1"/>
      <c r="C6" s="1"/>
      <c r="D6" s="1"/>
      <c r="E6" s="1"/>
      <c r="F6" s="1"/>
      <c r="G6" s="1"/>
      <c r="H6" s="1"/>
      <c r="I6" s="1"/>
      <c r="J6" s="1"/>
    </row>
    <row r="7" spans="1:12" x14ac:dyDescent="0.15">
      <c r="A7" s="83"/>
      <c r="B7" s="83"/>
      <c r="C7" s="83"/>
      <c r="D7" s="83"/>
      <c r="E7" s="83"/>
      <c r="F7" s="83"/>
      <c r="G7" s="83"/>
      <c r="H7" s="83"/>
      <c r="I7" s="83"/>
      <c r="J7" s="83"/>
    </row>
    <row r="8" spans="1:12" ht="27.2" customHeight="1" x14ac:dyDescent="0.15">
      <c r="A8" s="83"/>
      <c r="B8" s="83"/>
      <c r="C8" s="83"/>
      <c r="D8" s="83"/>
      <c r="E8" s="83"/>
      <c r="F8" s="83"/>
      <c r="G8" s="83"/>
      <c r="H8" s="83"/>
      <c r="I8" s="83"/>
      <c r="J8" s="83"/>
    </row>
    <row r="9" spans="1:12" ht="25.5" customHeight="1" x14ac:dyDescent="0.15">
      <c r="A9" s="100" t="s">
        <v>6</v>
      </c>
      <c r="B9" s="100"/>
      <c r="C9" s="139" t="str">
        <f>IF(女子!$C$9="","",女子!$C$9)</f>
        <v/>
      </c>
      <c r="D9" s="140"/>
      <c r="E9" s="100" t="s">
        <v>7</v>
      </c>
      <c r="F9" s="100"/>
      <c r="G9" s="139" t="str">
        <f>IF(女子!$G$9="","",女子!$G$9)</f>
        <v/>
      </c>
      <c r="H9" s="141"/>
      <c r="I9" s="141"/>
      <c r="J9" s="140"/>
    </row>
    <row r="10" spans="1:12" ht="11.45" customHeight="1" x14ac:dyDescent="0.15">
      <c r="A10" s="115" t="s">
        <v>0</v>
      </c>
      <c r="B10" s="115" t="s">
        <v>1</v>
      </c>
      <c r="C10" s="119" t="s">
        <v>3883</v>
      </c>
      <c r="D10" s="120"/>
      <c r="E10" s="76" t="s">
        <v>3</v>
      </c>
      <c r="F10" s="77"/>
      <c r="G10" s="76" t="s">
        <v>4</v>
      </c>
      <c r="H10" s="77"/>
      <c r="I10" s="76" t="s">
        <v>5</v>
      </c>
      <c r="J10" s="77"/>
    </row>
    <row r="11" spans="1:12" ht="23.45" customHeight="1" x14ac:dyDescent="0.15">
      <c r="A11" s="116"/>
      <c r="B11" s="116"/>
      <c r="C11" s="80" t="s">
        <v>2</v>
      </c>
      <c r="D11" s="81"/>
      <c r="E11" s="80"/>
      <c r="F11" s="81"/>
      <c r="G11" s="80"/>
      <c r="H11" s="81"/>
      <c r="I11" s="80"/>
      <c r="J11" s="81"/>
    </row>
    <row r="12" spans="1:12" ht="14.45" customHeight="1" x14ac:dyDescent="0.15">
      <c r="A12" s="100">
        <v>1</v>
      </c>
      <c r="B12" s="101"/>
      <c r="C12" s="96" t="str">
        <f>IF(B$12="","",VLOOKUP($B12,シート!$L$2:$Q$930,3,FALSE))</f>
        <v/>
      </c>
      <c r="D12" s="97" ph="1"/>
      <c r="E12" s="72" t="str">
        <f>IF($B12="","",VLOOKUP($B12,シート!$L$2:$Q$930,5,FALSE))</f>
        <v/>
      </c>
      <c r="F12" s="74" t="s">
        <v>19</v>
      </c>
      <c r="G12" s="128" t="str">
        <f>IF($B12="","",VLOOKUP($B12,シート!$L$2:$Q$930,6,FALSE))</f>
        <v/>
      </c>
      <c r="H12" s="129"/>
      <c r="I12" s="135"/>
      <c r="J12" s="136"/>
      <c r="L12" s="134" t="str">
        <f>IF(E12="","",IF(E12=1,"①",IF(E12=2,"②","③")))</f>
        <v/>
      </c>
    </row>
    <row r="13" spans="1:12" ht="26.25" customHeight="1" x14ac:dyDescent="0.15">
      <c r="A13" s="100"/>
      <c r="B13" s="101"/>
      <c r="C13" s="98" t="str">
        <f>IF($B12="","",VLOOKUP($B12,シート!$L$2:$Q$930,2,FALSE))</f>
        <v/>
      </c>
      <c r="D13" s="99"/>
      <c r="E13" s="73"/>
      <c r="F13" s="75"/>
      <c r="G13" s="130"/>
      <c r="H13" s="131"/>
      <c r="I13" s="137"/>
      <c r="J13" s="138"/>
      <c r="L13" s="134"/>
    </row>
    <row r="14" spans="1:12" ht="14.45" customHeight="1" x14ac:dyDescent="0.15">
      <c r="A14" s="100">
        <v>2</v>
      </c>
      <c r="B14" s="101"/>
      <c r="C14" s="96" t="str">
        <f>IF(B$14="","",VLOOKUP($B14,シート!$L$2:$Q$930,3,FALSE))</f>
        <v/>
      </c>
      <c r="D14" s="97" ph="1"/>
      <c r="E14" s="72" t="str">
        <f>IF($B14="","",VLOOKUP($B14,シート!$L$2:$Q$930,5,FALSE))</f>
        <v/>
      </c>
      <c r="F14" s="74" t="s">
        <v>3829</v>
      </c>
      <c r="G14" s="128" t="str">
        <f>IF($B14="","",VLOOKUP($B14,シート!$L$2:$Q$930,6,FALSE))</f>
        <v/>
      </c>
      <c r="H14" s="129"/>
      <c r="I14" s="135"/>
      <c r="J14" s="136"/>
      <c r="L14" s="134" t="str">
        <f>IF(E14="","",IF(E14=1,"①",IF(E14=2,"②","③")))</f>
        <v/>
      </c>
    </row>
    <row r="15" spans="1:12" ht="26.25" customHeight="1" x14ac:dyDescent="0.15">
      <c r="A15" s="100"/>
      <c r="B15" s="101"/>
      <c r="C15" s="98" t="str">
        <f>IF($B14="","",VLOOKUP($B14,シート!$L$2:$Q$930,2,FALSE))</f>
        <v/>
      </c>
      <c r="D15" s="99"/>
      <c r="E15" s="73"/>
      <c r="F15" s="75"/>
      <c r="G15" s="130"/>
      <c r="H15" s="131"/>
      <c r="I15" s="137"/>
      <c r="J15" s="138"/>
      <c r="L15" s="134"/>
    </row>
    <row r="16" spans="1:12" ht="14.45" customHeight="1" x14ac:dyDescent="0.15">
      <c r="A16" s="100">
        <v>3</v>
      </c>
      <c r="B16" s="101"/>
      <c r="C16" s="96" t="str">
        <f>IF(B$16="","",VLOOKUP($B16,シート!$L$2:$Q$930,3,FALSE))</f>
        <v/>
      </c>
      <c r="D16" s="97" ph="1"/>
      <c r="E16" s="72" t="str">
        <f>IF($B16="","",VLOOKUP($B16,シート!$L$2:$Q$930,5,FALSE))</f>
        <v/>
      </c>
      <c r="F16" s="74" t="s">
        <v>3829</v>
      </c>
      <c r="G16" s="128" t="str">
        <f>IF($B16="","",VLOOKUP($B16,シート!$L$2:$Q$930,6,FALSE))</f>
        <v/>
      </c>
      <c r="H16" s="129"/>
      <c r="I16" s="135"/>
      <c r="J16" s="136"/>
      <c r="L16" s="134" t="str">
        <f>IF(E16="","",IF(E16=1,"①",IF(E16=2,"②","③")))</f>
        <v/>
      </c>
    </row>
    <row r="17" spans="1:12" ht="26.25" customHeight="1" x14ac:dyDescent="0.15">
      <c r="A17" s="100"/>
      <c r="B17" s="101"/>
      <c r="C17" s="98" t="str">
        <f>IF($B16="","",VLOOKUP($B16,シート!$L$2:$Q$930,2,FALSE))</f>
        <v/>
      </c>
      <c r="D17" s="99"/>
      <c r="E17" s="73"/>
      <c r="F17" s="75"/>
      <c r="G17" s="130"/>
      <c r="H17" s="131"/>
      <c r="I17" s="137"/>
      <c r="J17" s="138"/>
      <c r="L17" s="134"/>
    </row>
    <row r="18" spans="1:12" ht="14.45" customHeight="1" x14ac:dyDescent="0.15">
      <c r="A18" s="100">
        <v>4</v>
      </c>
      <c r="B18" s="101"/>
      <c r="C18" s="96" t="str">
        <f>IF(B$18="","",VLOOKUP($B18,シート!$L$2:$Q$930,3,FALSE))</f>
        <v/>
      </c>
      <c r="D18" s="97" ph="1"/>
      <c r="E18" s="72" t="str">
        <f>IF($B18="","",VLOOKUP($B18,シート!$L$2:$Q$930,5,FALSE))</f>
        <v/>
      </c>
      <c r="F18" s="74" t="s">
        <v>3829</v>
      </c>
      <c r="G18" s="128" t="str">
        <f>IF($B18="","",VLOOKUP($B18,シート!$L$2:$Q$930,6,FALSE))</f>
        <v/>
      </c>
      <c r="H18" s="129"/>
      <c r="I18" s="135"/>
      <c r="J18" s="136"/>
      <c r="L18" s="134" t="str">
        <f>IF(E18="","",IF(E18=1,"①",IF(E18=2,"②","③")))</f>
        <v/>
      </c>
    </row>
    <row r="19" spans="1:12" ht="26.25" customHeight="1" x14ac:dyDescent="0.15">
      <c r="A19" s="100"/>
      <c r="B19" s="101"/>
      <c r="C19" s="94" t="str">
        <f>IF($B18="","",VLOOKUP($B18,シート!$L$2:$Q$930,2,FALSE))</f>
        <v/>
      </c>
      <c r="D19" s="95"/>
      <c r="E19" s="73"/>
      <c r="F19" s="75"/>
      <c r="G19" s="130"/>
      <c r="H19" s="131"/>
      <c r="I19" s="137"/>
      <c r="J19" s="138"/>
      <c r="L19" s="134"/>
    </row>
    <row r="20" spans="1:12" ht="14.45" customHeight="1" x14ac:dyDescent="0.15">
      <c r="A20" s="100">
        <v>5</v>
      </c>
      <c r="B20" s="101"/>
      <c r="C20" s="96" t="str">
        <f>IF(B$20="","",VLOOKUP($B20,シート!$L$2:$Q$930,3,FALSE))</f>
        <v/>
      </c>
      <c r="D20" s="97" ph="1"/>
      <c r="E20" s="72" t="str">
        <f>IF($B20="","",VLOOKUP($B20,シート!$L$2:$Q$930,5,FALSE))</f>
        <v/>
      </c>
      <c r="F20" s="74" t="s">
        <v>3829</v>
      </c>
      <c r="G20" s="128" t="str">
        <f>IF($B20="","",VLOOKUP($B20,シート!$L$2:$Q$930,6,FALSE))</f>
        <v/>
      </c>
      <c r="H20" s="129"/>
      <c r="I20" s="135"/>
      <c r="J20" s="136"/>
      <c r="L20" s="134" t="str">
        <f>IF(E20="","",IF(E20=1,"①",IF(E20=2,"②","③")))</f>
        <v/>
      </c>
    </row>
    <row r="21" spans="1:12" ht="26.25" customHeight="1" x14ac:dyDescent="0.15">
      <c r="A21" s="100"/>
      <c r="B21" s="101"/>
      <c r="C21" s="98" t="str">
        <f>IF($B20="","",VLOOKUP($B20,シート!$L$2:$Q$930,2,FALSE))</f>
        <v/>
      </c>
      <c r="D21" s="99"/>
      <c r="E21" s="73"/>
      <c r="F21" s="75"/>
      <c r="G21" s="130"/>
      <c r="H21" s="131"/>
      <c r="I21" s="137"/>
      <c r="J21" s="138"/>
      <c r="L21" s="134"/>
    </row>
    <row r="22" spans="1:12" ht="14.45" customHeight="1" x14ac:dyDescent="0.15">
      <c r="A22" s="100">
        <v>6</v>
      </c>
      <c r="B22" s="101"/>
      <c r="C22" s="96" t="str">
        <f>IF(B$22="","",VLOOKUP($B22,シート!$L$2:$Q$930,3,FALSE))</f>
        <v/>
      </c>
      <c r="D22" s="97" ph="1"/>
      <c r="E22" s="72" t="str">
        <f>IF($B22="","",VLOOKUP($B22,シート!$L$2:$Q$930,5,FALSE))</f>
        <v/>
      </c>
      <c r="F22" s="74" t="s">
        <v>3829</v>
      </c>
      <c r="G22" s="128" t="str">
        <f>IF($B22="","",VLOOKUP($B22,シート!$L$2:$Q$930,6,FALSE))</f>
        <v/>
      </c>
      <c r="H22" s="129"/>
      <c r="I22" s="135"/>
      <c r="J22" s="136"/>
      <c r="L22" s="134" t="str">
        <f>IF(E22="","",IF(E22=1,"①",IF(E22=2,"②","③")))</f>
        <v/>
      </c>
    </row>
    <row r="23" spans="1:12" ht="26.25" customHeight="1" x14ac:dyDescent="0.15">
      <c r="A23" s="100"/>
      <c r="B23" s="101"/>
      <c r="C23" s="94" t="str">
        <f>IF($B22="","",VLOOKUP($B22,シート!$L$2:$Q$930,2,FALSE))</f>
        <v/>
      </c>
      <c r="D23" s="95"/>
      <c r="E23" s="73"/>
      <c r="F23" s="75"/>
      <c r="G23" s="130"/>
      <c r="H23" s="131"/>
      <c r="I23" s="137"/>
      <c r="J23" s="138"/>
      <c r="L23" s="134"/>
    </row>
    <row r="24" spans="1:12" ht="14.45" customHeight="1" x14ac:dyDescent="0.15">
      <c r="A24" s="100">
        <v>7</v>
      </c>
      <c r="B24" s="101"/>
      <c r="C24" s="96" t="str">
        <f>IF(B$24="","",VLOOKUP($B24,シート!$L$2:$Q$930,3,FALSE))</f>
        <v/>
      </c>
      <c r="D24" s="97" ph="1"/>
      <c r="E24" s="72" t="str">
        <f>IF($B24="","",VLOOKUP($B24,シート!$L$2:$Q$930,5,FALSE))</f>
        <v/>
      </c>
      <c r="F24" s="74" t="s">
        <v>3829</v>
      </c>
      <c r="G24" s="128" t="str">
        <f>IF($B24="","",VLOOKUP($B24,シート!$L$2:$Q$930,6,FALSE))</f>
        <v/>
      </c>
      <c r="H24" s="129"/>
      <c r="I24" s="135"/>
      <c r="J24" s="136"/>
      <c r="L24" s="134" t="str">
        <f>IF(E24="","",IF(E24=1,"①",IF(E24=2,"②","③")))</f>
        <v/>
      </c>
    </row>
    <row r="25" spans="1:12" ht="26.25" customHeight="1" x14ac:dyDescent="0.15">
      <c r="A25" s="100"/>
      <c r="B25" s="101"/>
      <c r="C25" s="98" t="str">
        <f>IF($B24="","",VLOOKUP($B24,シート!$L$2:$Q$930,2,FALSE))</f>
        <v/>
      </c>
      <c r="D25" s="99"/>
      <c r="E25" s="73"/>
      <c r="F25" s="75"/>
      <c r="G25" s="130"/>
      <c r="H25" s="131"/>
      <c r="I25" s="137"/>
      <c r="J25" s="138"/>
      <c r="L25" s="134"/>
    </row>
    <row r="26" spans="1:12" s="8" customFormat="1" ht="14.45" customHeight="1" x14ac:dyDescent="0.15">
      <c r="A26" s="91"/>
      <c r="B26" s="167"/>
      <c r="C26" s="169"/>
      <c r="D26" s="169"/>
      <c r="E26" s="170"/>
      <c r="F26" s="172"/>
      <c r="G26" s="174"/>
      <c r="H26" s="174"/>
      <c r="I26" s="165"/>
      <c r="J26" s="165"/>
      <c r="L26" s="176"/>
    </row>
    <row r="27" spans="1:12" s="8" customFormat="1" ht="26.25" customHeight="1" x14ac:dyDescent="0.15">
      <c r="A27" s="92"/>
      <c r="B27" s="168"/>
      <c r="C27" s="177"/>
      <c r="D27" s="177"/>
      <c r="E27" s="171"/>
      <c r="F27" s="173"/>
      <c r="G27" s="175"/>
      <c r="H27" s="175"/>
      <c r="I27" s="166"/>
      <c r="J27" s="166"/>
      <c r="L27" s="176"/>
    </row>
    <row r="28" spans="1:12" ht="9.1999999999999993" customHeight="1" x14ac:dyDescent="0.15">
      <c r="A28" s="1"/>
      <c r="B28" s="1"/>
      <c r="C28" s="1"/>
      <c r="D28" s="1"/>
      <c r="E28" s="82"/>
      <c r="F28" s="82"/>
      <c r="G28" s="3"/>
      <c r="H28" s="1"/>
      <c r="I28" s="1"/>
      <c r="J28" s="1"/>
    </row>
    <row r="29" spans="1:12" ht="24.95" customHeight="1" x14ac:dyDescent="0.15">
      <c r="A29" s="83" t="s">
        <v>3887</v>
      </c>
      <c r="B29" s="83"/>
      <c r="C29" s="83"/>
      <c r="D29" s="83"/>
      <c r="E29" s="83"/>
      <c r="F29" s="83"/>
      <c r="G29" s="83"/>
      <c r="H29" s="83"/>
      <c r="I29" s="83"/>
      <c r="J29" s="83"/>
    </row>
    <row r="30" spans="1:12" ht="9.75" customHeight="1" x14ac:dyDescent="0.15">
      <c r="A30" s="83"/>
      <c r="B30" s="83"/>
      <c r="C30" s="83"/>
      <c r="D30" s="83"/>
      <c r="E30" s="83"/>
      <c r="F30" s="83"/>
      <c r="G30" s="83"/>
      <c r="H30" s="83"/>
      <c r="I30" s="83"/>
      <c r="J30" s="83"/>
    </row>
    <row r="31" spans="1:12" ht="6.95" customHeight="1" x14ac:dyDescent="0.15">
      <c r="A31" s="1"/>
      <c r="B31" s="1"/>
      <c r="C31" s="1"/>
      <c r="D31" s="1"/>
      <c r="E31" s="1"/>
      <c r="F31" s="1"/>
      <c r="G31" s="1"/>
      <c r="H31" s="1"/>
      <c r="I31" s="1"/>
      <c r="J31" s="1"/>
    </row>
    <row r="32" spans="1:12" ht="18" customHeight="1" x14ac:dyDescent="0.15">
      <c r="A32" s="84" t="s">
        <v>17</v>
      </c>
      <c r="B32" s="84"/>
      <c r="C32" s="84"/>
      <c r="D32" s="84"/>
      <c r="E32" s="1"/>
      <c r="F32" s="1"/>
      <c r="G32" s="1"/>
      <c r="H32" s="1"/>
      <c r="I32" s="1"/>
      <c r="J32" s="1"/>
    </row>
    <row r="33" spans="1:10" ht="6.95" customHeight="1" x14ac:dyDescent="0.15">
      <c r="A33" s="1"/>
      <c r="B33" s="1"/>
      <c r="C33" s="1"/>
      <c r="D33" s="1"/>
      <c r="E33" s="1"/>
      <c r="F33" s="1"/>
      <c r="G33" s="1"/>
      <c r="H33" s="1"/>
      <c r="I33" s="1"/>
      <c r="J33" s="1"/>
    </row>
    <row r="34" spans="1:10" ht="18" customHeight="1" x14ac:dyDescent="0.15">
      <c r="A34" s="1"/>
      <c r="B34" s="85" t="s">
        <v>18</v>
      </c>
      <c r="C34" s="86"/>
      <c r="D34" s="86"/>
      <c r="E34" s="87" t="s">
        <v>52</v>
      </c>
      <c r="F34" s="87"/>
      <c r="G34" s="87"/>
      <c r="H34" s="87"/>
      <c r="I34" s="87"/>
      <c r="J34" s="87"/>
    </row>
    <row r="35" spans="1:10" ht="9.1999999999999993" customHeight="1" x14ac:dyDescent="0.15">
      <c r="A35" s="1"/>
      <c r="B35" s="1"/>
      <c r="C35" s="1"/>
      <c r="D35" s="1"/>
      <c r="E35" s="1"/>
      <c r="F35" s="1"/>
      <c r="G35" s="1"/>
      <c r="H35" s="1"/>
      <c r="I35" s="1"/>
      <c r="J35" s="1"/>
    </row>
    <row r="36" spans="1:10" ht="12" customHeight="1" x14ac:dyDescent="0.15">
      <c r="A36" s="2"/>
      <c r="B36" s="2"/>
      <c r="C36" s="2"/>
      <c r="D36" s="2"/>
      <c r="E36" s="2"/>
      <c r="F36" s="2"/>
      <c r="G36" s="2"/>
      <c r="H36" s="2"/>
      <c r="I36" s="2"/>
      <c r="J36" s="2"/>
    </row>
    <row r="37" spans="1:10" x14ac:dyDescent="0.15">
      <c r="A37" s="1"/>
      <c r="B37" s="1"/>
      <c r="C37" s="1"/>
      <c r="D37" s="1"/>
      <c r="E37" s="1"/>
      <c r="F37" s="1"/>
      <c r="G37" s="1"/>
      <c r="H37" s="1"/>
      <c r="I37" s="1"/>
      <c r="J37" s="1"/>
    </row>
    <row r="38" spans="1:10" ht="17.45" customHeight="1" x14ac:dyDescent="0.15">
      <c r="A38" s="183"/>
      <c r="B38" s="183"/>
      <c r="C38" s="183"/>
      <c r="D38" s="183"/>
      <c r="E38" s="183"/>
      <c r="F38" s="183"/>
      <c r="G38" s="183"/>
      <c r="H38" s="183"/>
      <c r="I38" s="183"/>
      <c r="J38" s="183"/>
    </row>
    <row r="39" spans="1:10" x14ac:dyDescent="0.15">
      <c r="A39" s="1"/>
      <c r="B39" s="1"/>
      <c r="C39" s="1"/>
      <c r="D39" s="1"/>
      <c r="E39" s="1"/>
      <c r="F39" s="1"/>
      <c r="G39" s="1"/>
      <c r="H39" s="1"/>
      <c r="I39" s="1"/>
      <c r="J39" s="1"/>
    </row>
  </sheetData>
  <sheetProtection password="EE8D" sheet="1" objects="1" scenarios="1"/>
  <mergeCells count="104">
    <mergeCell ref="A1:J1"/>
    <mergeCell ref="A2:B2"/>
    <mergeCell ref="C2:D2"/>
    <mergeCell ref="E2:F2"/>
    <mergeCell ref="H2:J2"/>
    <mergeCell ref="E3:F5"/>
    <mergeCell ref="G3:G4"/>
    <mergeCell ref="H3:I4"/>
    <mergeCell ref="J3:J4"/>
    <mergeCell ref="C4:D4"/>
    <mergeCell ref="H5:J5"/>
    <mergeCell ref="A7:J8"/>
    <mergeCell ref="A9:B9"/>
    <mergeCell ref="C9:D9"/>
    <mergeCell ref="E9:F9"/>
    <mergeCell ref="G9:J9"/>
    <mergeCell ref="A3:B4"/>
    <mergeCell ref="A5:B5"/>
    <mergeCell ref="A10:A11"/>
    <mergeCell ref="B10:B11"/>
    <mergeCell ref="C10:D10"/>
    <mergeCell ref="E10:F11"/>
    <mergeCell ref="C5:D5"/>
    <mergeCell ref="G10:H11"/>
    <mergeCell ref="I10:J11"/>
    <mergeCell ref="C11:D11"/>
    <mergeCell ref="A12:A13"/>
    <mergeCell ref="B12:B13"/>
    <mergeCell ref="C12:D12"/>
    <mergeCell ref="E12:E13"/>
    <mergeCell ref="F12:F13"/>
    <mergeCell ref="G12:H13"/>
    <mergeCell ref="I12:J13"/>
    <mergeCell ref="L12:L13"/>
    <mergeCell ref="C13:D13"/>
    <mergeCell ref="A14:A15"/>
    <mergeCell ref="B14:B15"/>
    <mergeCell ref="C14:D14"/>
    <mergeCell ref="E14:E15"/>
    <mergeCell ref="F14:F15"/>
    <mergeCell ref="G14:H15"/>
    <mergeCell ref="I14:J15"/>
    <mergeCell ref="L14:L15"/>
    <mergeCell ref="C15:D15"/>
    <mergeCell ref="A16:A17"/>
    <mergeCell ref="B16:B17"/>
    <mergeCell ref="C16:D16"/>
    <mergeCell ref="E16:E17"/>
    <mergeCell ref="F16:F17"/>
    <mergeCell ref="G16:H17"/>
    <mergeCell ref="I16:J17"/>
    <mergeCell ref="L16:L17"/>
    <mergeCell ref="C17:D17"/>
    <mergeCell ref="A18:A19"/>
    <mergeCell ref="B18:B19"/>
    <mergeCell ref="C18:D18"/>
    <mergeCell ref="E18:E19"/>
    <mergeCell ref="F18:F19"/>
    <mergeCell ref="G18:H19"/>
    <mergeCell ref="I18:J19"/>
    <mergeCell ref="L18:L19"/>
    <mergeCell ref="C19:D19"/>
    <mergeCell ref="A20:A21"/>
    <mergeCell ref="B20:B21"/>
    <mergeCell ref="C20:D20"/>
    <mergeCell ref="E20:E21"/>
    <mergeCell ref="F20:F21"/>
    <mergeCell ref="G20:H21"/>
    <mergeCell ref="I20:J21"/>
    <mergeCell ref="L20:L21"/>
    <mergeCell ref="C21:D21"/>
    <mergeCell ref="A22:A23"/>
    <mergeCell ref="B22:B23"/>
    <mergeCell ref="C22:D22"/>
    <mergeCell ref="E22:E23"/>
    <mergeCell ref="F22:F23"/>
    <mergeCell ref="G22:H23"/>
    <mergeCell ref="I22:J23"/>
    <mergeCell ref="L22:L23"/>
    <mergeCell ref="C23:D23"/>
    <mergeCell ref="A32:D32"/>
    <mergeCell ref="G24:H25"/>
    <mergeCell ref="I24:J25"/>
    <mergeCell ref="L24:L25"/>
    <mergeCell ref="C25:D25"/>
    <mergeCell ref="A26:A27"/>
    <mergeCell ref="B34:D34"/>
    <mergeCell ref="E34:J34"/>
    <mergeCell ref="A38:J38"/>
    <mergeCell ref="I26:J27"/>
    <mergeCell ref="B26:B27"/>
    <mergeCell ref="C26:D26"/>
    <mergeCell ref="E26:E27"/>
    <mergeCell ref="F26:F27"/>
    <mergeCell ref="G26:H27"/>
    <mergeCell ref="A24:A25"/>
    <mergeCell ref="B24:B25"/>
    <mergeCell ref="C24:D24"/>
    <mergeCell ref="E24:E25"/>
    <mergeCell ref="F24:F25"/>
    <mergeCell ref="L26:L27"/>
    <mergeCell ref="C27:D27"/>
    <mergeCell ref="E28:F28"/>
    <mergeCell ref="A29:J30"/>
  </mergeCells>
  <phoneticPr fontId="1"/>
  <dataValidations count="1">
    <dataValidation type="list" allowBlank="1" showInputMessage="1" showErrorMessage="1" sqref="I12:J25" xr:uid="{00000000-0002-0000-0600-000000000000}">
      <formula1>INDIRECT("入学日"&amp;$E12)</formula1>
    </dataValidation>
  </dataValidations>
  <printOptions horizontalCentered="1"/>
  <pageMargins left="0.39370078740157483" right="0.39370078740157483" top="0.78740157480314965" bottom="0.39370078740157483"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L37"/>
  <sheetViews>
    <sheetView showGridLines="0" topLeftCell="A10" zoomScaleNormal="100" zoomScaleSheetLayoutView="100" workbookViewId="0">
      <selection activeCell="B12" sqref="B12:B25"/>
    </sheetView>
  </sheetViews>
  <sheetFormatPr defaultRowHeight="13.5" x14ac:dyDescent="0.15"/>
  <cols>
    <col min="1" max="1" width="4.125" customWidth="1"/>
    <col min="2" max="2" width="10.5" customWidth="1"/>
    <col min="3" max="3" width="18.875" customWidth="1"/>
    <col min="4" max="4" width="10.5" customWidth="1"/>
    <col min="5" max="6" width="5.875" customWidth="1"/>
    <col min="7" max="7" width="6.125" customWidth="1"/>
    <col min="8" max="8" width="10.875" customWidth="1"/>
    <col min="9" max="9" width="13.5" customWidth="1"/>
    <col min="10" max="10" width="3.625" customWidth="1"/>
    <col min="11" max="11" width="1.625" customWidth="1"/>
    <col min="12" max="12" width="0" hidden="1" customWidth="1"/>
  </cols>
  <sheetData>
    <row r="1" spans="1:12" ht="44.45" customHeight="1" x14ac:dyDescent="0.15">
      <c r="A1" s="181" t="s">
        <v>3891</v>
      </c>
      <c r="B1" s="182"/>
      <c r="C1" s="182"/>
      <c r="D1" s="182"/>
      <c r="E1" s="182"/>
      <c r="F1" s="182"/>
      <c r="G1" s="182"/>
      <c r="H1" s="182"/>
      <c r="I1" s="182"/>
      <c r="J1" s="182"/>
    </row>
    <row r="2" spans="1:12" ht="33.75" customHeight="1" x14ac:dyDescent="0.15">
      <c r="A2" s="100" t="s">
        <v>8</v>
      </c>
      <c r="B2" s="100"/>
      <c r="C2" s="142" t="str">
        <f>IF(女子!$C$2="","",女子!$C$2)</f>
        <v/>
      </c>
      <c r="D2" s="143"/>
      <c r="E2" s="106" t="s">
        <v>11</v>
      </c>
      <c r="F2" s="107"/>
      <c r="G2" s="4" t="s">
        <v>13</v>
      </c>
      <c r="H2" s="144" t="str">
        <f>IF(女子!$H$2="","",女子!$H$2)</f>
        <v/>
      </c>
      <c r="I2" s="145"/>
      <c r="J2" s="146"/>
    </row>
    <row r="3" spans="1:12" ht="14.45" customHeight="1" x14ac:dyDescent="0.15">
      <c r="A3" s="76" t="s">
        <v>9</v>
      </c>
      <c r="B3" s="77"/>
      <c r="C3" s="43" t="str">
        <f>IF(女子!$C$2="","",女子!$C$3)</f>
        <v/>
      </c>
      <c r="D3" s="44"/>
      <c r="E3" s="76" t="s">
        <v>10</v>
      </c>
      <c r="F3" s="77"/>
      <c r="G3" s="115" t="s">
        <v>14</v>
      </c>
      <c r="H3" s="147" t="str">
        <f>IF(女子!$H$3="","",女子!$H$3)</f>
        <v/>
      </c>
      <c r="I3" s="148"/>
      <c r="J3" s="77" t="s">
        <v>15</v>
      </c>
    </row>
    <row r="4" spans="1:12" ht="26.25" customHeight="1" x14ac:dyDescent="0.15">
      <c r="A4" s="80"/>
      <c r="B4" s="81"/>
      <c r="C4" s="113" t="str">
        <f>IF(女子!$C$2="","",女子!$C$4)</f>
        <v/>
      </c>
      <c r="D4" s="114"/>
      <c r="E4" s="78"/>
      <c r="F4" s="79"/>
      <c r="G4" s="116"/>
      <c r="H4" s="149"/>
      <c r="I4" s="150"/>
      <c r="J4" s="81"/>
    </row>
    <row r="5" spans="1:12" ht="21.75" customHeight="1" x14ac:dyDescent="0.15">
      <c r="A5" s="80" t="s">
        <v>262</v>
      </c>
      <c r="B5" s="81"/>
      <c r="C5" s="126" t="str">
        <f>IF(女子!$C$2="","",女子!$C$5)</f>
        <v/>
      </c>
      <c r="D5" s="127"/>
      <c r="E5" s="80"/>
      <c r="F5" s="81"/>
      <c r="G5" s="5" t="s">
        <v>12</v>
      </c>
      <c r="H5" s="151" t="str">
        <f>IF(女子!$H$5="","",女子!$H$5)</f>
        <v>090-9999-3333</v>
      </c>
      <c r="I5" s="151"/>
      <c r="J5" s="152"/>
    </row>
    <row r="6" spans="1:12" ht="19.5" customHeight="1" x14ac:dyDescent="0.15">
      <c r="A6" s="1"/>
      <c r="B6" s="1"/>
      <c r="C6" s="1"/>
      <c r="D6" s="1"/>
      <c r="E6" s="1"/>
      <c r="F6" s="1"/>
      <c r="G6" s="1"/>
      <c r="H6" s="1"/>
      <c r="I6" s="1"/>
      <c r="J6" s="1"/>
    </row>
    <row r="7" spans="1:12" x14ac:dyDescent="0.15">
      <c r="A7" s="83"/>
      <c r="B7" s="83"/>
      <c r="C7" s="83"/>
      <c r="D7" s="83"/>
      <c r="E7" s="83"/>
      <c r="F7" s="83"/>
      <c r="G7" s="83"/>
      <c r="H7" s="83"/>
      <c r="I7" s="83"/>
      <c r="J7" s="83"/>
    </row>
    <row r="8" spans="1:12" ht="27.2" customHeight="1" x14ac:dyDescent="0.15">
      <c r="A8" s="83"/>
      <c r="B8" s="83"/>
      <c r="C8" s="83"/>
      <c r="D8" s="83"/>
      <c r="E8" s="83"/>
      <c r="F8" s="83"/>
      <c r="G8" s="83"/>
      <c r="H8" s="83"/>
      <c r="I8" s="83"/>
      <c r="J8" s="83"/>
    </row>
    <row r="9" spans="1:12" ht="25.5" customHeight="1" x14ac:dyDescent="0.15">
      <c r="A9" s="100" t="s">
        <v>6</v>
      </c>
      <c r="B9" s="100"/>
      <c r="C9" s="139" t="str">
        <f>IF(女子!$C$9="","",女子!$C$9)</f>
        <v/>
      </c>
      <c r="D9" s="140"/>
      <c r="E9" s="100" t="s">
        <v>7</v>
      </c>
      <c r="F9" s="100"/>
      <c r="G9" s="139" t="str">
        <f>IF(女子!$G$9="","",女子!$G$9)</f>
        <v/>
      </c>
      <c r="H9" s="141"/>
      <c r="I9" s="141"/>
      <c r="J9" s="140"/>
    </row>
    <row r="10" spans="1:12" ht="11.45" customHeight="1" x14ac:dyDescent="0.15">
      <c r="A10" s="115" t="s">
        <v>0</v>
      </c>
      <c r="B10" s="115" t="s">
        <v>1</v>
      </c>
      <c r="C10" s="119" t="s">
        <v>3883</v>
      </c>
      <c r="D10" s="120"/>
      <c r="E10" s="76" t="s">
        <v>3</v>
      </c>
      <c r="F10" s="77"/>
      <c r="G10" s="76" t="s">
        <v>4</v>
      </c>
      <c r="H10" s="77"/>
      <c r="I10" s="76" t="s">
        <v>5</v>
      </c>
      <c r="J10" s="77"/>
    </row>
    <row r="11" spans="1:12" ht="23.45" customHeight="1" x14ac:dyDescent="0.15">
      <c r="A11" s="116"/>
      <c r="B11" s="116"/>
      <c r="C11" s="80" t="s">
        <v>2</v>
      </c>
      <c r="D11" s="81"/>
      <c r="E11" s="80"/>
      <c r="F11" s="81"/>
      <c r="G11" s="80"/>
      <c r="H11" s="81"/>
      <c r="I11" s="80"/>
      <c r="J11" s="81"/>
    </row>
    <row r="12" spans="1:12" ht="14.45" customHeight="1" x14ac:dyDescent="0.15">
      <c r="A12" s="100">
        <v>1</v>
      </c>
      <c r="B12" s="101"/>
      <c r="C12" s="96" t="str">
        <f>IF(B$12="","",VLOOKUP($B12,シート!$L$2:$Q$930,3,FALSE))</f>
        <v/>
      </c>
      <c r="D12" s="97" ph="1"/>
      <c r="E12" s="72" t="str">
        <f>IF($B12="","",VLOOKUP($B12,シート!$L$2:$Q$930,5,FALSE))</f>
        <v/>
      </c>
      <c r="F12" s="74" t="s">
        <v>19</v>
      </c>
      <c r="G12" s="128" t="str">
        <f>IF($B12="","",VLOOKUP($B12,シート!$L$2:$Q$930,6,FALSE))</f>
        <v/>
      </c>
      <c r="H12" s="129"/>
      <c r="I12" s="135"/>
      <c r="J12" s="136"/>
      <c r="L12" s="134" t="str">
        <f>IF(E12="","",IF(E12=1,"①",IF(E12=2,"②","③")))</f>
        <v/>
      </c>
    </row>
    <row r="13" spans="1:12" ht="26.25" customHeight="1" x14ac:dyDescent="0.15">
      <c r="A13" s="100"/>
      <c r="B13" s="101"/>
      <c r="C13" s="98" t="str">
        <f>IF($B12="","",VLOOKUP($B12,シート!$L$2:$Q$930,2,FALSE))</f>
        <v/>
      </c>
      <c r="D13" s="99"/>
      <c r="E13" s="73"/>
      <c r="F13" s="75"/>
      <c r="G13" s="130"/>
      <c r="H13" s="131"/>
      <c r="I13" s="137"/>
      <c r="J13" s="138"/>
      <c r="L13" s="134"/>
    </row>
    <row r="14" spans="1:12" ht="14.45" customHeight="1" x14ac:dyDescent="0.15">
      <c r="A14" s="100">
        <v>2</v>
      </c>
      <c r="B14" s="101"/>
      <c r="C14" s="96" t="str">
        <f>IF(B$14="","",VLOOKUP($B14,シート!$L$2:$Q$930,3,FALSE))</f>
        <v/>
      </c>
      <c r="D14" s="97" ph="1"/>
      <c r="E14" s="72" t="str">
        <f>IF($B14="","",VLOOKUP($B14,シート!$L$2:$Q$930,5,FALSE))</f>
        <v/>
      </c>
      <c r="F14" s="74" t="s">
        <v>3829</v>
      </c>
      <c r="G14" s="128" t="str">
        <f>IF($B14="","",VLOOKUP($B14,シート!$L$2:$Q$930,6,FALSE))</f>
        <v/>
      </c>
      <c r="H14" s="129"/>
      <c r="I14" s="135"/>
      <c r="J14" s="136"/>
      <c r="L14" s="134" t="str">
        <f>IF(E14="","",IF(E14=1,"①",IF(E14=2,"②","③")))</f>
        <v/>
      </c>
    </row>
    <row r="15" spans="1:12" ht="26.25" customHeight="1" x14ac:dyDescent="0.15">
      <c r="A15" s="100"/>
      <c r="B15" s="101"/>
      <c r="C15" s="98" t="str">
        <f>IF($B14="","",VLOOKUP($B14,シート!$L$2:$Q$930,2,FALSE))</f>
        <v/>
      </c>
      <c r="D15" s="99"/>
      <c r="E15" s="73"/>
      <c r="F15" s="75"/>
      <c r="G15" s="130"/>
      <c r="H15" s="131"/>
      <c r="I15" s="137"/>
      <c r="J15" s="138"/>
      <c r="L15" s="134"/>
    </row>
    <row r="16" spans="1:12" ht="14.45" customHeight="1" x14ac:dyDescent="0.15">
      <c r="A16" s="100">
        <v>3</v>
      </c>
      <c r="B16" s="101"/>
      <c r="C16" s="96" t="str">
        <f>IF(B$16="","",VLOOKUP($B16,シート!$L$2:$Q$930,3,FALSE))</f>
        <v/>
      </c>
      <c r="D16" s="97" ph="1"/>
      <c r="E16" s="72" t="str">
        <f>IF($B16="","",VLOOKUP($B16,シート!$L$2:$Q$930,5,FALSE))</f>
        <v/>
      </c>
      <c r="F16" s="74" t="s">
        <v>3829</v>
      </c>
      <c r="G16" s="128" t="str">
        <f>IF($B16="","",VLOOKUP($B16,シート!$L$2:$Q$930,6,FALSE))</f>
        <v/>
      </c>
      <c r="H16" s="129"/>
      <c r="I16" s="135"/>
      <c r="J16" s="136"/>
      <c r="L16" s="134" t="str">
        <f>IF(E16="","",IF(E16=1,"①",IF(E16=2,"②","③")))</f>
        <v/>
      </c>
    </row>
    <row r="17" spans="1:12" ht="26.25" customHeight="1" x14ac:dyDescent="0.15">
      <c r="A17" s="100"/>
      <c r="B17" s="101"/>
      <c r="C17" s="98" t="str">
        <f>IF($B16="","",VLOOKUP($B16,シート!$L$2:$Q$930,2,FALSE))</f>
        <v/>
      </c>
      <c r="D17" s="99"/>
      <c r="E17" s="73"/>
      <c r="F17" s="75"/>
      <c r="G17" s="130"/>
      <c r="H17" s="131"/>
      <c r="I17" s="137"/>
      <c r="J17" s="138"/>
      <c r="L17" s="134"/>
    </row>
    <row r="18" spans="1:12" ht="14.45" customHeight="1" x14ac:dyDescent="0.15">
      <c r="A18" s="100">
        <v>4</v>
      </c>
      <c r="B18" s="101"/>
      <c r="C18" s="96" t="str">
        <f>IF(B$18="","",VLOOKUP($B18,シート!$L$2:$Q$930,3,FALSE))</f>
        <v/>
      </c>
      <c r="D18" s="97" ph="1"/>
      <c r="E18" s="72" t="str">
        <f>IF($B18="","",VLOOKUP($B18,シート!$L$2:$Q$930,5,FALSE))</f>
        <v/>
      </c>
      <c r="F18" s="74" t="s">
        <v>3829</v>
      </c>
      <c r="G18" s="128" t="str">
        <f>IF($B18="","",VLOOKUP($B18,シート!$L$2:$Q$930,6,FALSE))</f>
        <v/>
      </c>
      <c r="H18" s="129"/>
      <c r="I18" s="135"/>
      <c r="J18" s="136"/>
      <c r="L18" s="134" t="str">
        <f>IF(E18="","",IF(E18=1,"①",IF(E18=2,"②","③")))</f>
        <v/>
      </c>
    </row>
    <row r="19" spans="1:12" ht="26.25" customHeight="1" x14ac:dyDescent="0.15">
      <c r="A19" s="100"/>
      <c r="B19" s="101"/>
      <c r="C19" s="94" t="str">
        <f>IF($B18="","",VLOOKUP($B18,シート!$L$2:$Q$930,2,FALSE))</f>
        <v/>
      </c>
      <c r="D19" s="95"/>
      <c r="E19" s="73"/>
      <c r="F19" s="75"/>
      <c r="G19" s="130"/>
      <c r="H19" s="131"/>
      <c r="I19" s="137"/>
      <c r="J19" s="138"/>
      <c r="L19" s="134"/>
    </row>
    <row r="20" spans="1:12" ht="14.45" customHeight="1" x14ac:dyDescent="0.15">
      <c r="A20" s="100">
        <v>5</v>
      </c>
      <c r="B20" s="101"/>
      <c r="C20" s="96" t="str">
        <f>IF(B$20="","",VLOOKUP($B20,シート!$L$2:$Q$930,3,FALSE))</f>
        <v/>
      </c>
      <c r="D20" s="97" ph="1"/>
      <c r="E20" s="72" t="str">
        <f>IF($B20="","",VLOOKUP($B20,シート!$L$2:$Q$930,5,FALSE))</f>
        <v/>
      </c>
      <c r="F20" s="74" t="s">
        <v>3829</v>
      </c>
      <c r="G20" s="128" t="str">
        <f>IF($B20="","",VLOOKUP($B20,シート!$L$2:$Q$930,6,FALSE))</f>
        <v/>
      </c>
      <c r="H20" s="129"/>
      <c r="I20" s="135"/>
      <c r="J20" s="136"/>
      <c r="L20" s="134" t="str">
        <f>IF(E20="","",IF(E20=1,"①",IF(E20=2,"②","③")))</f>
        <v/>
      </c>
    </row>
    <row r="21" spans="1:12" ht="26.25" customHeight="1" x14ac:dyDescent="0.15">
      <c r="A21" s="100"/>
      <c r="B21" s="101"/>
      <c r="C21" s="98" t="str">
        <f>IF($B20="","",VLOOKUP($B20,シート!$L$2:$Q$930,2,FALSE))</f>
        <v/>
      </c>
      <c r="D21" s="99"/>
      <c r="E21" s="73"/>
      <c r="F21" s="75"/>
      <c r="G21" s="130"/>
      <c r="H21" s="131"/>
      <c r="I21" s="137"/>
      <c r="J21" s="138"/>
      <c r="L21" s="134"/>
    </row>
    <row r="22" spans="1:12" ht="14.45" customHeight="1" x14ac:dyDescent="0.15">
      <c r="A22" s="100">
        <v>6</v>
      </c>
      <c r="B22" s="101"/>
      <c r="C22" s="96" t="str">
        <f>IF(B$22="","",VLOOKUP($B22,シート!$L$2:$Q$930,3,FALSE))</f>
        <v/>
      </c>
      <c r="D22" s="97" ph="1"/>
      <c r="E22" s="72" t="str">
        <f>IF($B22="","",VLOOKUP($B22,シート!$L$2:$Q$930,5,FALSE))</f>
        <v/>
      </c>
      <c r="F22" s="74" t="s">
        <v>3829</v>
      </c>
      <c r="G22" s="128" t="str">
        <f>IF($B22="","",VLOOKUP($B22,シート!$L$2:$Q$930,6,FALSE))</f>
        <v/>
      </c>
      <c r="H22" s="129"/>
      <c r="I22" s="135"/>
      <c r="J22" s="136"/>
      <c r="L22" s="134" t="str">
        <f>IF(E22="","",IF(E22=1,"①",IF(E22=2,"②","③")))</f>
        <v/>
      </c>
    </row>
    <row r="23" spans="1:12" ht="26.25" customHeight="1" x14ac:dyDescent="0.15">
      <c r="A23" s="100"/>
      <c r="B23" s="101"/>
      <c r="C23" s="94" t="str">
        <f>IF($B22="","",VLOOKUP($B22,シート!$L$2:$Q$930,2,FALSE))</f>
        <v/>
      </c>
      <c r="D23" s="95"/>
      <c r="E23" s="73"/>
      <c r="F23" s="75"/>
      <c r="G23" s="130"/>
      <c r="H23" s="131"/>
      <c r="I23" s="137"/>
      <c r="J23" s="138"/>
      <c r="L23" s="134"/>
    </row>
    <row r="24" spans="1:12" ht="14.45" customHeight="1" x14ac:dyDescent="0.15">
      <c r="A24" s="100">
        <v>7</v>
      </c>
      <c r="B24" s="101"/>
      <c r="C24" s="96" t="str">
        <f>IF(B$24="","",VLOOKUP($B24,シート!$L$2:$Q$930,3,FALSE))</f>
        <v/>
      </c>
      <c r="D24" s="97" ph="1"/>
      <c r="E24" s="72" t="str">
        <f>IF($B24="","",VLOOKUP($B24,シート!$L$2:$Q$930,5,FALSE))</f>
        <v/>
      </c>
      <c r="F24" s="74" t="s">
        <v>3829</v>
      </c>
      <c r="G24" s="128" t="str">
        <f>IF($B24="","",VLOOKUP($B24,シート!$L$2:$Q$930,6,FALSE))</f>
        <v/>
      </c>
      <c r="H24" s="129"/>
      <c r="I24" s="135"/>
      <c r="J24" s="136"/>
      <c r="L24" s="134" t="str">
        <f>IF(E24="","",IF(E24=1,"①",IF(E24=2,"②","③")))</f>
        <v/>
      </c>
    </row>
    <row r="25" spans="1:12" ht="26.25" customHeight="1" x14ac:dyDescent="0.15">
      <c r="A25" s="100"/>
      <c r="B25" s="101"/>
      <c r="C25" s="98" t="str">
        <f>IF($B24="","",VLOOKUP($B24,シート!$L$2:$Q$930,2,FALSE))</f>
        <v/>
      </c>
      <c r="D25" s="99"/>
      <c r="E25" s="73"/>
      <c r="F25" s="75"/>
      <c r="G25" s="130"/>
      <c r="H25" s="131"/>
      <c r="I25" s="137"/>
      <c r="J25" s="138"/>
      <c r="L25" s="134"/>
    </row>
    <row r="26" spans="1:12" s="8" customFormat="1" ht="14.45" customHeight="1" x14ac:dyDescent="0.15">
      <c r="A26" s="91"/>
      <c r="B26" s="167"/>
      <c r="C26" s="169"/>
      <c r="D26" s="169"/>
      <c r="E26" s="170"/>
      <c r="F26" s="172"/>
      <c r="G26" s="174"/>
      <c r="H26" s="174"/>
      <c r="I26" s="165"/>
      <c r="J26" s="165"/>
      <c r="L26" s="176"/>
    </row>
    <row r="27" spans="1:12" s="8" customFormat="1" ht="26.25" customHeight="1" x14ac:dyDescent="0.15">
      <c r="A27" s="92"/>
      <c r="B27" s="168"/>
      <c r="C27" s="177"/>
      <c r="D27" s="177"/>
      <c r="E27" s="171"/>
      <c r="F27" s="173"/>
      <c r="G27" s="175"/>
      <c r="H27" s="175"/>
      <c r="I27" s="166"/>
      <c r="J27" s="166"/>
      <c r="L27" s="176"/>
    </row>
    <row r="28" spans="1:12" ht="9.1999999999999993" customHeight="1" x14ac:dyDescent="0.15">
      <c r="A28" s="1"/>
      <c r="B28" s="1"/>
      <c r="C28" s="1"/>
      <c r="D28" s="1"/>
      <c r="E28" s="82"/>
      <c r="F28" s="82"/>
      <c r="G28" s="3"/>
      <c r="H28" s="1"/>
      <c r="I28" s="1"/>
      <c r="J28" s="1"/>
    </row>
    <row r="29" spans="1:12" ht="24.95" customHeight="1" x14ac:dyDescent="0.15">
      <c r="A29" s="83" t="s">
        <v>3887</v>
      </c>
      <c r="B29" s="83"/>
      <c r="C29" s="83"/>
      <c r="D29" s="83"/>
      <c r="E29" s="83"/>
      <c r="F29" s="83"/>
      <c r="G29" s="83"/>
      <c r="H29" s="83"/>
      <c r="I29" s="83"/>
      <c r="J29" s="83"/>
    </row>
    <row r="30" spans="1:12" ht="9.75" customHeight="1" x14ac:dyDescent="0.15">
      <c r="A30" s="83"/>
      <c r="B30" s="83"/>
      <c r="C30" s="83"/>
      <c r="D30" s="83"/>
      <c r="E30" s="83"/>
      <c r="F30" s="83"/>
      <c r="G30" s="83"/>
      <c r="H30" s="83"/>
      <c r="I30" s="83"/>
      <c r="J30" s="83"/>
    </row>
    <row r="31" spans="1:12" ht="6.95" customHeight="1" x14ac:dyDescent="0.15">
      <c r="A31" s="1"/>
      <c r="B31" s="1"/>
      <c r="C31" s="1"/>
      <c r="D31" s="1"/>
      <c r="E31" s="1"/>
      <c r="F31" s="1"/>
      <c r="G31" s="1"/>
      <c r="H31" s="1"/>
      <c r="I31" s="1"/>
      <c r="J31" s="1"/>
    </row>
    <row r="32" spans="1:12" ht="18" customHeight="1" x14ac:dyDescent="0.15">
      <c r="A32" s="84" t="s">
        <v>17</v>
      </c>
      <c r="B32" s="84"/>
      <c r="C32" s="84"/>
      <c r="D32" s="84"/>
      <c r="E32" s="1"/>
      <c r="F32" s="1"/>
      <c r="G32" s="1"/>
      <c r="H32" s="1"/>
      <c r="I32" s="1"/>
      <c r="J32" s="1"/>
    </row>
    <row r="33" spans="1:10" ht="6.95" customHeight="1" x14ac:dyDescent="0.15">
      <c r="A33" s="1"/>
      <c r="B33" s="1"/>
      <c r="C33" s="1"/>
      <c r="D33" s="1"/>
      <c r="E33" s="1"/>
      <c r="F33" s="1"/>
      <c r="G33" s="1"/>
      <c r="H33" s="1"/>
      <c r="I33" s="1"/>
      <c r="J33" s="1"/>
    </row>
    <row r="34" spans="1:10" ht="18" customHeight="1" x14ac:dyDescent="0.15">
      <c r="A34" s="1"/>
      <c r="B34" s="85" t="s">
        <v>18</v>
      </c>
      <c r="C34" s="86"/>
      <c r="D34" s="86"/>
      <c r="E34" s="87" t="s">
        <v>52</v>
      </c>
      <c r="F34" s="87"/>
      <c r="G34" s="87"/>
      <c r="H34" s="87"/>
      <c r="I34" s="87"/>
      <c r="J34" s="87"/>
    </row>
    <row r="35" spans="1:10" ht="9.1999999999999993" customHeight="1" x14ac:dyDescent="0.15">
      <c r="A35" s="1"/>
      <c r="B35" s="1"/>
      <c r="C35" s="1"/>
      <c r="D35" s="1"/>
      <c r="E35" s="1"/>
      <c r="F35" s="1"/>
      <c r="G35" s="1"/>
      <c r="H35" s="1"/>
      <c r="I35" s="1"/>
      <c r="J35" s="1"/>
    </row>
    <row r="36" spans="1:10" ht="12" customHeight="1" x14ac:dyDescent="0.15">
      <c r="A36" s="2"/>
      <c r="B36" s="2"/>
      <c r="C36" s="2"/>
      <c r="D36" s="2"/>
      <c r="E36" s="2"/>
      <c r="F36" s="2"/>
      <c r="G36" s="2"/>
      <c r="H36" s="2"/>
      <c r="I36" s="2"/>
      <c r="J36" s="2"/>
    </row>
    <row r="37" spans="1:10" x14ac:dyDescent="0.15">
      <c r="A37" s="1"/>
      <c r="B37" s="1"/>
      <c r="C37" s="1"/>
      <c r="D37" s="1"/>
      <c r="E37" s="1"/>
      <c r="F37" s="1"/>
      <c r="G37" s="1"/>
      <c r="H37" s="1"/>
      <c r="I37" s="1"/>
      <c r="J37" s="1"/>
    </row>
  </sheetData>
  <sheetProtection password="EE8D" sheet="1" objects="1" scenarios="1"/>
  <mergeCells count="103">
    <mergeCell ref="A1:J1"/>
    <mergeCell ref="A2:B2"/>
    <mergeCell ref="C2:D2"/>
    <mergeCell ref="E2:F2"/>
    <mergeCell ref="H2:J2"/>
    <mergeCell ref="E3:F5"/>
    <mergeCell ref="G3:G4"/>
    <mergeCell ref="H3:I4"/>
    <mergeCell ref="J3:J4"/>
    <mergeCell ref="C4:D4"/>
    <mergeCell ref="H5:J5"/>
    <mergeCell ref="A7:J8"/>
    <mergeCell ref="A9:B9"/>
    <mergeCell ref="C9:D9"/>
    <mergeCell ref="E9:F9"/>
    <mergeCell ref="G9:J9"/>
    <mergeCell ref="A3:B4"/>
    <mergeCell ref="A5:B5"/>
    <mergeCell ref="A10:A11"/>
    <mergeCell ref="B10:B11"/>
    <mergeCell ref="C10:D10"/>
    <mergeCell ref="E10:F11"/>
    <mergeCell ref="C5:D5"/>
    <mergeCell ref="G10:H11"/>
    <mergeCell ref="I10:J11"/>
    <mergeCell ref="C11:D11"/>
    <mergeCell ref="A12:A13"/>
    <mergeCell ref="B12:B13"/>
    <mergeCell ref="C12:D12"/>
    <mergeCell ref="E12:E13"/>
    <mergeCell ref="F12:F13"/>
    <mergeCell ref="G12:H13"/>
    <mergeCell ref="I12:J13"/>
    <mergeCell ref="L12:L13"/>
    <mergeCell ref="C13:D13"/>
    <mergeCell ref="A14:A15"/>
    <mergeCell ref="B14:B15"/>
    <mergeCell ref="C14:D14"/>
    <mergeCell ref="E14:E15"/>
    <mergeCell ref="F14:F15"/>
    <mergeCell ref="G14:H15"/>
    <mergeCell ref="I14:J15"/>
    <mergeCell ref="L14:L15"/>
    <mergeCell ref="C15:D15"/>
    <mergeCell ref="A16:A17"/>
    <mergeCell ref="B16:B17"/>
    <mergeCell ref="C16:D16"/>
    <mergeCell ref="E16:E17"/>
    <mergeCell ref="F16:F17"/>
    <mergeCell ref="G16:H17"/>
    <mergeCell ref="I16:J17"/>
    <mergeCell ref="L16:L17"/>
    <mergeCell ref="C17:D17"/>
    <mergeCell ref="A18:A19"/>
    <mergeCell ref="B18:B19"/>
    <mergeCell ref="C18:D18"/>
    <mergeCell ref="E18:E19"/>
    <mergeCell ref="F18:F19"/>
    <mergeCell ref="G18:H19"/>
    <mergeCell ref="I18:J19"/>
    <mergeCell ref="L18:L19"/>
    <mergeCell ref="C19:D19"/>
    <mergeCell ref="A20:A21"/>
    <mergeCell ref="B20:B21"/>
    <mergeCell ref="C20:D20"/>
    <mergeCell ref="E20:E21"/>
    <mergeCell ref="F20:F21"/>
    <mergeCell ref="G20:H21"/>
    <mergeCell ref="I20:J21"/>
    <mergeCell ref="L20:L21"/>
    <mergeCell ref="C21:D21"/>
    <mergeCell ref="A22:A23"/>
    <mergeCell ref="B22:B23"/>
    <mergeCell ref="C22:D22"/>
    <mergeCell ref="E22:E23"/>
    <mergeCell ref="F22:F23"/>
    <mergeCell ref="G22:H23"/>
    <mergeCell ref="I22:J23"/>
    <mergeCell ref="L22:L23"/>
    <mergeCell ref="C23:D23"/>
    <mergeCell ref="A32:D32"/>
    <mergeCell ref="G24:H25"/>
    <mergeCell ref="I24:J25"/>
    <mergeCell ref="L24:L25"/>
    <mergeCell ref="C25:D25"/>
    <mergeCell ref="A26:A27"/>
    <mergeCell ref="B34:D34"/>
    <mergeCell ref="E34:J34"/>
    <mergeCell ref="I26:J27"/>
    <mergeCell ref="B26:B27"/>
    <mergeCell ref="C26:D26"/>
    <mergeCell ref="E26:E27"/>
    <mergeCell ref="F26:F27"/>
    <mergeCell ref="G26:H27"/>
    <mergeCell ref="A24:A25"/>
    <mergeCell ref="B24:B25"/>
    <mergeCell ref="C24:D24"/>
    <mergeCell ref="E24:E25"/>
    <mergeCell ref="F24:F25"/>
    <mergeCell ref="L26:L27"/>
    <mergeCell ref="C27:D27"/>
    <mergeCell ref="E28:F28"/>
    <mergeCell ref="A29:J30"/>
  </mergeCells>
  <phoneticPr fontId="1"/>
  <dataValidations count="1">
    <dataValidation type="list" allowBlank="1" showInputMessage="1" showErrorMessage="1" sqref="I12:J25" xr:uid="{00000000-0002-0000-0700-000000000000}">
      <formula1>INDIRECT("入学日"&amp;$E12)</formula1>
    </dataValidation>
  </dataValidations>
  <printOptions horizontalCentered="1"/>
  <pageMargins left="0.39370078740157483" right="0.39370078740157483" top="0.78740157480314965" bottom="0.39370078740157483"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0"/>
  <sheetViews>
    <sheetView zoomScaleNormal="100" workbookViewId="0">
      <selection activeCell="B6" sqref="B6:B10"/>
    </sheetView>
  </sheetViews>
  <sheetFormatPr defaultRowHeight="13.5" x14ac:dyDescent="0.15"/>
  <cols>
    <col min="1" max="2" width="5.5" customWidth="1"/>
    <col min="3" max="3" width="24.5" customWidth="1"/>
    <col min="4" max="4" width="9.5" customWidth="1"/>
    <col min="5" max="6" width="5.5" customWidth="1"/>
    <col min="7" max="7" width="24.5" customWidth="1"/>
    <col min="8" max="8" width="9.5" customWidth="1"/>
    <col min="9" max="10" width="5.5" customWidth="1"/>
    <col min="11" max="11" width="24.5" customWidth="1"/>
    <col min="254" max="256" width="4.5" customWidth="1"/>
    <col min="257" max="257" width="18.625" customWidth="1"/>
    <col min="258" max="258" width="4.5" customWidth="1"/>
    <col min="259" max="259" width="1.625" customWidth="1"/>
    <col min="260" max="262" width="4.5" customWidth="1"/>
    <col min="263" max="263" width="18.625" customWidth="1"/>
    <col min="264" max="264" width="4.5" customWidth="1"/>
    <col min="265" max="265" width="2.5" customWidth="1"/>
    <col min="266" max="266" width="2.875" customWidth="1"/>
    <col min="267" max="267" width="6.875" customWidth="1"/>
    <col min="510" max="512" width="4.5" customWidth="1"/>
    <col min="513" max="513" width="18.625" customWidth="1"/>
    <col min="514" max="514" width="4.5" customWidth="1"/>
    <col min="515" max="515" width="1.625" customWidth="1"/>
    <col min="516" max="518" width="4.5" customWidth="1"/>
    <col min="519" max="519" width="18.625" customWidth="1"/>
    <col min="520" max="520" width="4.5" customWidth="1"/>
    <col min="521" max="521" width="2.5" customWidth="1"/>
    <col min="522" max="522" width="2.875" customWidth="1"/>
    <col min="523" max="523" width="6.875" customWidth="1"/>
    <col min="766" max="768" width="4.5" customWidth="1"/>
    <col min="769" max="769" width="18.625" customWidth="1"/>
    <col min="770" max="770" width="4.5" customWidth="1"/>
    <col min="771" max="771" width="1.625" customWidth="1"/>
    <col min="772" max="774" width="4.5" customWidth="1"/>
    <col min="775" max="775" width="18.625" customWidth="1"/>
    <col min="776" max="776" width="4.5" customWidth="1"/>
    <col min="777" max="777" width="2.5" customWidth="1"/>
    <col min="778" max="778" width="2.875" customWidth="1"/>
    <col min="779" max="779" width="6.875" customWidth="1"/>
    <col min="1022" max="1024" width="4.5" customWidth="1"/>
    <col min="1025" max="1025" width="18.625" customWidth="1"/>
    <col min="1026" max="1026" width="4.5" customWidth="1"/>
    <col min="1027" max="1027" width="1.625" customWidth="1"/>
    <col min="1028" max="1030" width="4.5" customWidth="1"/>
    <col min="1031" max="1031" width="18.625" customWidth="1"/>
    <col min="1032" max="1032" width="4.5" customWidth="1"/>
    <col min="1033" max="1033" width="2.5" customWidth="1"/>
    <col min="1034" max="1034" width="2.875" customWidth="1"/>
    <col min="1035" max="1035" width="6.875" customWidth="1"/>
    <col min="1278" max="1280" width="4.5" customWidth="1"/>
    <col min="1281" max="1281" width="18.625" customWidth="1"/>
    <col min="1282" max="1282" width="4.5" customWidth="1"/>
    <col min="1283" max="1283" width="1.625" customWidth="1"/>
    <col min="1284" max="1286" width="4.5" customWidth="1"/>
    <col min="1287" max="1287" width="18.625" customWidth="1"/>
    <col min="1288" max="1288" width="4.5" customWidth="1"/>
    <col min="1289" max="1289" width="2.5" customWidth="1"/>
    <col min="1290" max="1290" width="2.875" customWidth="1"/>
    <col min="1291" max="1291" width="6.875" customWidth="1"/>
    <col min="1534" max="1536" width="4.5" customWidth="1"/>
    <col min="1537" max="1537" width="18.625" customWidth="1"/>
    <col min="1538" max="1538" width="4.5" customWidth="1"/>
    <col min="1539" max="1539" width="1.625" customWidth="1"/>
    <col min="1540" max="1542" width="4.5" customWidth="1"/>
    <col min="1543" max="1543" width="18.625" customWidth="1"/>
    <col min="1544" max="1544" width="4.5" customWidth="1"/>
    <col min="1545" max="1545" width="2.5" customWidth="1"/>
    <col min="1546" max="1546" width="2.875" customWidth="1"/>
    <col min="1547" max="1547" width="6.875" customWidth="1"/>
    <col min="1790" max="1792" width="4.5" customWidth="1"/>
    <col min="1793" max="1793" width="18.625" customWidth="1"/>
    <col min="1794" max="1794" width="4.5" customWidth="1"/>
    <col min="1795" max="1795" width="1.625" customWidth="1"/>
    <col min="1796" max="1798" width="4.5" customWidth="1"/>
    <col min="1799" max="1799" width="18.625" customWidth="1"/>
    <col min="1800" max="1800" width="4.5" customWidth="1"/>
    <col min="1801" max="1801" width="2.5" customWidth="1"/>
    <col min="1802" max="1802" width="2.875" customWidth="1"/>
    <col min="1803" max="1803" width="6.875" customWidth="1"/>
    <col min="2046" max="2048" width="4.5" customWidth="1"/>
    <col min="2049" max="2049" width="18.625" customWidth="1"/>
    <col min="2050" max="2050" width="4.5" customWidth="1"/>
    <col min="2051" max="2051" width="1.625" customWidth="1"/>
    <col min="2052" max="2054" width="4.5" customWidth="1"/>
    <col min="2055" max="2055" width="18.625" customWidth="1"/>
    <col min="2056" max="2056" width="4.5" customWidth="1"/>
    <col min="2057" max="2057" width="2.5" customWidth="1"/>
    <col min="2058" max="2058" width="2.875" customWidth="1"/>
    <col min="2059" max="2059" width="6.875" customWidth="1"/>
    <col min="2302" max="2304" width="4.5" customWidth="1"/>
    <col min="2305" max="2305" width="18.625" customWidth="1"/>
    <col min="2306" max="2306" width="4.5" customWidth="1"/>
    <col min="2307" max="2307" width="1.625" customWidth="1"/>
    <col min="2308" max="2310" width="4.5" customWidth="1"/>
    <col min="2311" max="2311" width="18.625" customWidth="1"/>
    <col min="2312" max="2312" width="4.5" customWidth="1"/>
    <col min="2313" max="2313" width="2.5" customWidth="1"/>
    <col min="2314" max="2314" width="2.875" customWidth="1"/>
    <col min="2315" max="2315" width="6.875" customWidth="1"/>
    <col min="2558" max="2560" width="4.5" customWidth="1"/>
    <col min="2561" max="2561" width="18.625" customWidth="1"/>
    <col min="2562" max="2562" width="4.5" customWidth="1"/>
    <col min="2563" max="2563" width="1.625" customWidth="1"/>
    <col min="2564" max="2566" width="4.5" customWidth="1"/>
    <col min="2567" max="2567" width="18.625" customWidth="1"/>
    <col min="2568" max="2568" width="4.5" customWidth="1"/>
    <col min="2569" max="2569" width="2.5" customWidth="1"/>
    <col min="2570" max="2570" width="2.875" customWidth="1"/>
    <col min="2571" max="2571" width="6.875" customWidth="1"/>
    <col min="2814" max="2816" width="4.5" customWidth="1"/>
    <col min="2817" max="2817" width="18.625" customWidth="1"/>
    <col min="2818" max="2818" width="4.5" customWidth="1"/>
    <col min="2819" max="2819" width="1.625" customWidth="1"/>
    <col min="2820" max="2822" width="4.5" customWidth="1"/>
    <col min="2823" max="2823" width="18.625" customWidth="1"/>
    <col min="2824" max="2824" width="4.5" customWidth="1"/>
    <col min="2825" max="2825" width="2.5" customWidth="1"/>
    <col min="2826" max="2826" width="2.875" customWidth="1"/>
    <col min="2827" max="2827" width="6.875" customWidth="1"/>
    <col min="3070" max="3072" width="4.5" customWidth="1"/>
    <col min="3073" max="3073" width="18.625" customWidth="1"/>
    <col min="3074" max="3074" width="4.5" customWidth="1"/>
    <col min="3075" max="3075" width="1.625" customWidth="1"/>
    <col min="3076" max="3078" width="4.5" customWidth="1"/>
    <col min="3079" max="3079" width="18.625" customWidth="1"/>
    <col min="3080" max="3080" width="4.5" customWidth="1"/>
    <col min="3081" max="3081" width="2.5" customWidth="1"/>
    <col min="3082" max="3082" width="2.875" customWidth="1"/>
    <col min="3083" max="3083" width="6.875" customWidth="1"/>
    <col min="3326" max="3328" width="4.5" customWidth="1"/>
    <col min="3329" max="3329" width="18.625" customWidth="1"/>
    <col min="3330" max="3330" width="4.5" customWidth="1"/>
    <col min="3331" max="3331" width="1.625" customWidth="1"/>
    <col min="3332" max="3334" width="4.5" customWidth="1"/>
    <col min="3335" max="3335" width="18.625" customWidth="1"/>
    <col min="3336" max="3336" width="4.5" customWidth="1"/>
    <col min="3337" max="3337" width="2.5" customWidth="1"/>
    <col min="3338" max="3338" width="2.875" customWidth="1"/>
    <col min="3339" max="3339" width="6.875" customWidth="1"/>
    <col min="3582" max="3584" width="4.5" customWidth="1"/>
    <col min="3585" max="3585" width="18.625" customWidth="1"/>
    <col min="3586" max="3586" width="4.5" customWidth="1"/>
    <col min="3587" max="3587" width="1.625" customWidth="1"/>
    <col min="3588" max="3590" width="4.5" customWidth="1"/>
    <col min="3591" max="3591" width="18.625" customWidth="1"/>
    <col min="3592" max="3592" width="4.5" customWidth="1"/>
    <col min="3593" max="3593" width="2.5" customWidth="1"/>
    <col min="3594" max="3594" width="2.875" customWidth="1"/>
    <col min="3595" max="3595" width="6.875" customWidth="1"/>
    <col min="3838" max="3840" width="4.5" customWidth="1"/>
    <col min="3841" max="3841" width="18.625" customWidth="1"/>
    <col min="3842" max="3842" width="4.5" customWidth="1"/>
    <col min="3843" max="3843" width="1.625" customWidth="1"/>
    <col min="3844" max="3846" width="4.5" customWidth="1"/>
    <col min="3847" max="3847" width="18.625" customWidth="1"/>
    <col min="3848" max="3848" width="4.5" customWidth="1"/>
    <col min="3849" max="3849" width="2.5" customWidth="1"/>
    <col min="3850" max="3850" width="2.875" customWidth="1"/>
    <col min="3851" max="3851" width="6.875" customWidth="1"/>
    <col min="4094" max="4096" width="4.5" customWidth="1"/>
    <col min="4097" max="4097" width="18.625" customWidth="1"/>
    <col min="4098" max="4098" width="4.5" customWidth="1"/>
    <col min="4099" max="4099" width="1.625" customWidth="1"/>
    <col min="4100" max="4102" width="4.5" customWidth="1"/>
    <col min="4103" max="4103" width="18.625" customWidth="1"/>
    <col min="4104" max="4104" width="4.5" customWidth="1"/>
    <col min="4105" max="4105" width="2.5" customWidth="1"/>
    <col min="4106" max="4106" width="2.875" customWidth="1"/>
    <col min="4107" max="4107" width="6.875" customWidth="1"/>
    <col min="4350" max="4352" width="4.5" customWidth="1"/>
    <col min="4353" max="4353" width="18.625" customWidth="1"/>
    <col min="4354" max="4354" width="4.5" customWidth="1"/>
    <col min="4355" max="4355" width="1.625" customWidth="1"/>
    <col min="4356" max="4358" width="4.5" customWidth="1"/>
    <col min="4359" max="4359" width="18.625" customWidth="1"/>
    <col min="4360" max="4360" width="4.5" customWidth="1"/>
    <col min="4361" max="4361" width="2.5" customWidth="1"/>
    <col min="4362" max="4362" width="2.875" customWidth="1"/>
    <col min="4363" max="4363" width="6.875" customWidth="1"/>
    <col min="4606" max="4608" width="4.5" customWidth="1"/>
    <col min="4609" max="4609" width="18.625" customWidth="1"/>
    <col min="4610" max="4610" width="4.5" customWidth="1"/>
    <col min="4611" max="4611" width="1.625" customWidth="1"/>
    <col min="4612" max="4614" width="4.5" customWidth="1"/>
    <col min="4615" max="4615" width="18.625" customWidth="1"/>
    <col min="4616" max="4616" width="4.5" customWidth="1"/>
    <col min="4617" max="4617" width="2.5" customWidth="1"/>
    <col min="4618" max="4618" width="2.875" customWidth="1"/>
    <col min="4619" max="4619" width="6.875" customWidth="1"/>
    <col min="4862" max="4864" width="4.5" customWidth="1"/>
    <col min="4865" max="4865" width="18.625" customWidth="1"/>
    <col min="4866" max="4866" width="4.5" customWidth="1"/>
    <col min="4867" max="4867" width="1.625" customWidth="1"/>
    <col min="4868" max="4870" width="4.5" customWidth="1"/>
    <col min="4871" max="4871" width="18.625" customWidth="1"/>
    <col min="4872" max="4872" width="4.5" customWidth="1"/>
    <col min="4873" max="4873" width="2.5" customWidth="1"/>
    <col min="4874" max="4874" width="2.875" customWidth="1"/>
    <col min="4875" max="4875" width="6.875" customWidth="1"/>
    <col min="5118" max="5120" width="4.5" customWidth="1"/>
    <col min="5121" max="5121" width="18.625" customWidth="1"/>
    <col min="5122" max="5122" width="4.5" customWidth="1"/>
    <col min="5123" max="5123" width="1.625" customWidth="1"/>
    <col min="5124" max="5126" width="4.5" customWidth="1"/>
    <col min="5127" max="5127" width="18.625" customWidth="1"/>
    <col min="5128" max="5128" width="4.5" customWidth="1"/>
    <col min="5129" max="5129" width="2.5" customWidth="1"/>
    <col min="5130" max="5130" width="2.875" customWidth="1"/>
    <col min="5131" max="5131" width="6.875" customWidth="1"/>
    <col min="5374" max="5376" width="4.5" customWidth="1"/>
    <col min="5377" max="5377" width="18.625" customWidth="1"/>
    <col min="5378" max="5378" width="4.5" customWidth="1"/>
    <col min="5379" max="5379" width="1.625" customWidth="1"/>
    <col min="5380" max="5382" width="4.5" customWidth="1"/>
    <col min="5383" max="5383" width="18.625" customWidth="1"/>
    <col min="5384" max="5384" width="4.5" customWidth="1"/>
    <col min="5385" max="5385" width="2.5" customWidth="1"/>
    <col min="5386" max="5386" width="2.875" customWidth="1"/>
    <col min="5387" max="5387" width="6.875" customWidth="1"/>
    <col min="5630" max="5632" width="4.5" customWidth="1"/>
    <col min="5633" max="5633" width="18.625" customWidth="1"/>
    <col min="5634" max="5634" width="4.5" customWidth="1"/>
    <col min="5635" max="5635" width="1.625" customWidth="1"/>
    <col min="5636" max="5638" width="4.5" customWidth="1"/>
    <col min="5639" max="5639" width="18.625" customWidth="1"/>
    <col min="5640" max="5640" width="4.5" customWidth="1"/>
    <col min="5641" max="5641" width="2.5" customWidth="1"/>
    <col min="5642" max="5642" width="2.875" customWidth="1"/>
    <col min="5643" max="5643" width="6.875" customWidth="1"/>
    <col min="5886" max="5888" width="4.5" customWidth="1"/>
    <col min="5889" max="5889" width="18.625" customWidth="1"/>
    <col min="5890" max="5890" width="4.5" customWidth="1"/>
    <col min="5891" max="5891" width="1.625" customWidth="1"/>
    <col min="5892" max="5894" width="4.5" customWidth="1"/>
    <col min="5895" max="5895" width="18.625" customWidth="1"/>
    <col min="5896" max="5896" width="4.5" customWidth="1"/>
    <col min="5897" max="5897" width="2.5" customWidth="1"/>
    <col min="5898" max="5898" width="2.875" customWidth="1"/>
    <col min="5899" max="5899" width="6.875" customWidth="1"/>
    <col min="6142" max="6144" width="4.5" customWidth="1"/>
    <col min="6145" max="6145" width="18.625" customWidth="1"/>
    <col min="6146" max="6146" width="4.5" customWidth="1"/>
    <col min="6147" max="6147" width="1.625" customWidth="1"/>
    <col min="6148" max="6150" width="4.5" customWidth="1"/>
    <col min="6151" max="6151" width="18.625" customWidth="1"/>
    <col min="6152" max="6152" width="4.5" customWidth="1"/>
    <col min="6153" max="6153" width="2.5" customWidth="1"/>
    <col min="6154" max="6154" width="2.875" customWidth="1"/>
    <col min="6155" max="6155" width="6.875" customWidth="1"/>
    <col min="6398" max="6400" width="4.5" customWidth="1"/>
    <col min="6401" max="6401" width="18.625" customWidth="1"/>
    <col min="6402" max="6402" width="4.5" customWidth="1"/>
    <col min="6403" max="6403" width="1.625" customWidth="1"/>
    <col min="6404" max="6406" width="4.5" customWidth="1"/>
    <col min="6407" max="6407" width="18.625" customWidth="1"/>
    <col min="6408" max="6408" width="4.5" customWidth="1"/>
    <col min="6409" max="6409" width="2.5" customWidth="1"/>
    <col min="6410" max="6410" width="2.875" customWidth="1"/>
    <col min="6411" max="6411" width="6.875" customWidth="1"/>
    <col min="6654" max="6656" width="4.5" customWidth="1"/>
    <col min="6657" max="6657" width="18.625" customWidth="1"/>
    <col min="6658" max="6658" width="4.5" customWidth="1"/>
    <col min="6659" max="6659" width="1.625" customWidth="1"/>
    <col min="6660" max="6662" width="4.5" customWidth="1"/>
    <col min="6663" max="6663" width="18.625" customWidth="1"/>
    <col min="6664" max="6664" width="4.5" customWidth="1"/>
    <col min="6665" max="6665" width="2.5" customWidth="1"/>
    <col min="6666" max="6666" width="2.875" customWidth="1"/>
    <col min="6667" max="6667" width="6.875" customWidth="1"/>
    <col min="6910" max="6912" width="4.5" customWidth="1"/>
    <col min="6913" max="6913" width="18.625" customWidth="1"/>
    <col min="6914" max="6914" width="4.5" customWidth="1"/>
    <col min="6915" max="6915" width="1.625" customWidth="1"/>
    <col min="6916" max="6918" width="4.5" customWidth="1"/>
    <col min="6919" max="6919" width="18.625" customWidth="1"/>
    <col min="6920" max="6920" width="4.5" customWidth="1"/>
    <col min="6921" max="6921" width="2.5" customWidth="1"/>
    <col min="6922" max="6922" width="2.875" customWidth="1"/>
    <col min="6923" max="6923" width="6.875" customWidth="1"/>
    <col min="7166" max="7168" width="4.5" customWidth="1"/>
    <col min="7169" max="7169" width="18.625" customWidth="1"/>
    <col min="7170" max="7170" width="4.5" customWidth="1"/>
    <col min="7171" max="7171" width="1.625" customWidth="1"/>
    <col min="7172" max="7174" width="4.5" customWidth="1"/>
    <col min="7175" max="7175" width="18.625" customWidth="1"/>
    <col min="7176" max="7176" width="4.5" customWidth="1"/>
    <col min="7177" max="7177" width="2.5" customWidth="1"/>
    <col min="7178" max="7178" width="2.875" customWidth="1"/>
    <col min="7179" max="7179" width="6.875" customWidth="1"/>
    <col min="7422" max="7424" width="4.5" customWidth="1"/>
    <col min="7425" max="7425" width="18.625" customWidth="1"/>
    <col min="7426" max="7426" width="4.5" customWidth="1"/>
    <col min="7427" max="7427" width="1.625" customWidth="1"/>
    <col min="7428" max="7430" width="4.5" customWidth="1"/>
    <col min="7431" max="7431" width="18.625" customWidth="1"/>
    <col min="7432" max="7432" width="4.5" customWidth="1"/>
    <col min="7433" max="7433" width="2.5" customWidth="1"/>
    <col min="7434" max="7434" width="2.875" customWidth="1"/>
    <col min="7435" max="7435" width="6.875" customWidth="1"/>
    <col min="7678" max="7680" width="4.5" customWidth="1"/>
    <col min="7681" max="7681" width="18.625" customWidth="1"/>
    <col min="7682" max="7682" width="4.5" customWidth="1"/>
    <col min="7683" max="7683" width="1.625" customWidth="1"/>
    <col min="7684" max="7686" width="4.5" customWidth="1"/>
    <col min="7687" max="7687" width="18.625" customWidth="1"/>
    <col min="7688" max="7688" width="4.5" customWidth="1"/>
    <col min="7689" max="7689" width="2.5" customWidth="1"/>
    <col min="7690" max="7690" width="2.875" customWidth="1"/>
    <col min="7691" max="7691" width="6.875" customWidth="1"/>
    <col min="7934" max="7936" width="4.5" customWidth="1"/>
    <col min="7937" max="7937" width="18.625" customWidth="1"/>
    <col min="7938" max="7938" width="4.5" customWidth="1"/>
    <col min="7939" max="7939" width="1.625" customWidth="1"/>
    <col min="7940" max="7942" width="4.5" customWidth="1"/>
    <col min="7943" max="7943" width="18.625" customWidth="1"/>
    <col min="7944" max="7944" width="4.5" customWidth="1"/>
    <col min="7945" max="7945" width="2.5" customWidth="1"/>
    <col min="7946" max="7946" width="2.875" customWidth="1"/>
    <col min="7947" max="7947" width="6.875" customWidth="1"/>
    <col min="8190" max="8192" width="4.5" customWidth="1"/>
    <col min="8193" max="8193" width="18.625" customWidth="1"/>
    <col min="8194" max="8194" width="4.5" customWidth="1"/>
    <col min="8195" max="8195" width="1.625" customWidth="1"/>
    <col min="8196" max="8198" width="4.5" customWidth="1"/>
    <col min="8199" max="8199" width="18.625" customWidth="1"/>
    <col min="8200" max="8200" width="4.5" customWidth="1"/>
    <col min="8201" max="8201" width="2.5" customWidth="1"/>
    <col min="8202" max="8202" width="2.875" customWidth="1"/>
    <col min="8203" max="8203" width="6.875" customWidth="1"/>
    <col min="8446" max="8448" width="4.5" customWidth="1"/>
    <col min="8449" max="8449" width="18.625" customWidth="1"/>
    <col min="8450" max="8450" width="4.5" customWidth="1"/>
    <col min="8451" max="8451" width="1.625" customWidth="1"/>
    <col min="8452" max="8454" width="4.5" customWidth="1"/>
    <col min="8455" max="8455" width="18.625" customWidth="1"/>
    <col min="8456" max="8456" width="4.5" customWidth="1"/>
    <col min="8457" max="8457" width="2.5" customWidth="1"/>
    <col min="8458" max="8458" width="2.875" customWidth="1"/>
    <col min="8459" max="8459" width="6.875" customWidth="1"/>
    <col min="8702" max="8704" width="4.5" customWidth="1"/>
    <col min="8705" max="8705" width="18.625" customWidth="1"/>
    <col min="8706" max="8706" width="4.5" customWidth="1"/>
    <col min="8707" max="8707" width="1.625" customWidth="1"/>
    <col min="8708" max="8710" width="4.5" customWidth="1"/>
    <col min="8711" max="8711" width="18.625" customWidth="1"/>
    <col min="8712" max="8712" width="4.5" customWidth="1"/>
    <col min="8713" max="8713" width="2.5" customWidth="1"/>
    <col min="8714" max="8714" width="2.875" customWidth="1"/>
    <col min="8715" max="8715" width="6.875" customWidth="1"/>
    <col min="8958" max="8960" width="4.5" customWidth="1"/>
    <col min="8961" max="8961" width="18.625" customWidth="1"/>
    <col min="8962" max="8962" width="4.5" customWidth="1"/>
    <col min="8963" max="8963" width="1.625" customWidth="1"/>
    <col min="8964" max="8966" width="4.5" customWidth="1"/>
    <col min="8967" max="8967" width="18.625" customWidth="1"/>
    <col min="8968" max="8968" width="4.5" customWidth="1"/>
    <col min="8969" max="8969" width="2.5" customWidth="1"/>
    <col min="8970" max="8970" width="2.875" customWidth="1"/>
    <col min="8971" max="8971" width="6.875" customWidth="1"/>
    <col min="9214" max="9216" width="4.5" customWidth="1"/>
    <col min="9217" max="9217" width="18.625" customWidth="1"/>
    <col min="9218" max="9218" width="4.5" customWidth="1"/>
    <col min="9219" max="9219" width="1.625" customWidth="1"/>
    <col min="9220" max="9222" width="4.5" customWidth="1"/>
    <col min="9223" max="9223" width="18.625" customWidth="1"/>
    <col min="9224" max="9224" width="4.5" customWidth="1"/>
    <col min="9225" max="9225" width="2.5" customWidth="1"/>
    <col min="9226" max="9226" width="2.875" customWidth="1"/>
    <col min="9227" max="9227" width="6.875" customWidth="1"/>
    <col min="9470" max="9472" width="4.5" customWidth="1"/>
    <col min="9473" max="9473" width="18.625" customWidth="1"/>
    <col min="9474" max="9474" width="4.5" customWidth="1"/>
    <col min="9475" max="9475" width="1.625" customWidth="1"/>
    <col min="9476" max="9478" width="4.5" customWidth="1"/>
    <col min="9479" max="9479" width="18.625" customWidth="1"/>
    <col min="9480" max="9480" width="4.5" customWidth="1"/>
    <col min="9481" max="9481" width="2.5" customWidth="1"/>
    <col min="9482" max="9482" width="2.875" customWidth="1"/>
    <col min="9483" max="9483" width="6.875" customWidth="1"/>
    <col min="9726" max="9728" width="4.5" customWidth="1"/>
    <col min="9729" max="9729" width="18.625" customWidth="1"/>
    <col min="9730" max="9730" width="4.5" customWidth="1"/>
    <col min="9731" max="9731" width="1.625" customWidth="1"/>
    <col min="9732" max="9734" width="4.5" customWidth="1"/>
    <col min="9735" max="9735" width="18.625" customWidth="1"/>
    <col min="9736" max="9736" width="4.5" customWidth="1"/>
    <col min="9737" max="9737" width="2.5" customWidth="1"/>
    <col min="9738" max="9738" width="2.875" customWidth="1"/>
    <col min="9739" max="9739" width="6.875" customWidth="1"/>
    <col min="9982" max="9984" width="4.5" customWidth="1"/>
    <col min="9985" max="9985" width="18.625" customWidth="1"/>
    <col min="9986" max="9986" width="4.5" customWidth="1"/>
    <col min="9987" max="9987" width="1.625" customWidth="1"/>
    <col min="9988" max="9990" width="4.5" customWidth="1"/>
    <col min="9991" max="9991" width="18.625" customWidth="1"/>
    <col min="9992" max="9992" width="4.5" customWidth="1"/>
    <col min="9993" max="9993" width="2.5" customWidth="1"/>
    <col min="9994" max="9994" width="2.875" customWidth="1"/>
    <col min="9995" max="9995" width="6.875" customWidth="1"/>
    <col min="10238" max="10240" width="4.5" customWidth="1"/>
    <col min="10241" max="10241" width="18.625" customWidth="1"/>
    <col min="10242" max="10242" width="4.5" customWidth="1"/>
    <col min="10243" max="10243" width="1.625" customWidth="1"/>
    <col min="10244" max="10246" width="4.5" customWidth="1"/>
    <col min="10247" max="10247" width="18.625" customWidth="1"/>
    <col min="10248" max="10248" width="4.5" customWidth="1"/>
    <col min="10249" max="10249" width="2.5" customWidth="1"/>
    <col min="10250" max="10250" width="2.875" customWidth="1"/>
    <col min="10251" max="10251" width="6.875" customWidth="1"/>
    <col min="10494" max="10496" width="4.5" customWidth="1"/>
    <col min="10497" max="10497" width="18.625" customWidth="1"/>
    <col min="10498" max="10498" width="4.5" customWidth="1"/>
    <col min="10499" max="10499" width="1.625" customWidth="1"/>
    <col min="10500" max="10502" width="4.5" customWidth="1"/>
    <col min="10503" max="10503" width="18.625" customWidth="1"/>
    <col min="10504" max="10504" width="4.5" customWidth="1"/>
    <col min="10505" max="10505" width="2.5" customWidth="1"/>
    <col min="10506" max="10506" width="2.875" customWidth="1"/>
    <col min="10507" max="10507" width="6.875" customWidth="1"/>
    <col min="10750" max="10752" width="4.5" customWidth="1"/>
    <col min="10753" max="10753" width="18.625" customWidth="1"/>
    <col min="10754" max="10754" width="4.5" customWidth="1"/>
    <col min="10755" max="10755" width="1.625" customWidth="1"/>
    <col min="10756" max="10758" width="4.5" customWidth="1"/>
    <col min="10759" max="10759" width="18.625" customWidth="1"/>
    <col min="10760" max="10760" width="4.5" customWidth="1"/>
    <col min="10761" max="10761" width="2.5" customWidth="1"/>
    <col min="10762" max="10762" width="2.875" customWidth="1"/>
    <col min="10763" max="10763" width="6.875" customWidth="1"/>
    <col min="11006" max="11008" width="4.5" customWidth="1"/>
    <col min="11009" max="11009" width="18.625" customWidth="1"/>
    <col min="11010" max="11010" width="4.5" customWidth="1"/>
    <col min="11011" max="11011" width="1.625" customWidth="1"/>
    <col min="11012" max="11014" width="4.5" customWidth="1"/>
    <col min="11015" max="11015" width="18.625" customWidth="1"/>
    <col min="11016" max="11016" width="4.5" customWidth="1"/>
    <col min="11017" max="11017" width="2.5" customWidth="1"/>
    <col min="11018" max="11018" width="2.875" customWidth="1"/>
    <col min="11019" max="11019" width="6.875" customWidth="1"/>
    <col min="11262" max="11264" width="4.5" customWidth="1"/>
    <col min="11265" max="11265" width="18.625" customWidth="1"/>
    <col min="11266" max="11266" width="4.5" customWidth="1"/>
    <col min="11267" max="11267" width="1.625" customWidth="1"/>
    <col min="11268" max="11270" width="4.5" customWidth="1"/>
    <col min="11271" max="11271" width="18.625" customWidth="1"/>
    <col min="11272" max="11272" width="4.5" customWidth="1"/>
    <col min="11273" max="11273" width="2.5" customWidth="1"/>
    <col min="11274" max="11274" width="2.875" customWidth="1"/>
    <col min="11275" max="11275" width="6.875" customWidth="1"/>
    <col min="11518" max="11520" width="4.5" customWidth="1"/>
    <col min="11521" max="11521" width="18.625" customWidth="1"/>
    <col min="11522" max="11522" width="4.5" customWidth="1"/>
    <col min="11523" max="11523" width="1.625" customWidth="1"/>
    <col min="11524" max="11526" width="4.5" customWidth="1"/>
    <col min="11527" max="11527" width="18.625" customWidth="1"/>
    <col min="11528" max="11528" width="4.5" customWidth="1"/>
    <col min="11529" max="11529" width="2.5" customWidth="1"/>
    <col min="11530" max="11530" width="2.875" customWidth="1"/>
    <col min="11531" max="11531" width="6.875" customWidth="1"/>
    <col min="11774" max="11776" width="4.5" customWidth="1"/>
    <col min="11777" max="11777" width="18.625" customWidth="1"/>
    <col min="11778" max="11778" width="4.5" customWidth="1"/>
    <col min="11779" max="11779" width="1.625" customWidth="1"/>
    <col min="11780" max="11782" width="4.5" customWidth="1"/>
    <col min="11783" max="11783" width="18.625" customWidth="1"/>
    <col min="11784" max="11784" width="4.5" customWidth="1"/>
    <col min="11785" max="11785" width="2.5" customWidth="1"/>
    <col min="11786" max="11786" width="2.875" customWidth="1"/>
    <col min="11787" max="11787" width="6.875" customWidth="1"/>
    <col min="12030" max="12032" width="4.5" customWidth="1"/>
    <col min="12033" max="12033" width="18.625" customWidth="1"/>
    <col min="12034" max="12034" width="4.5" customWidth="1"/>
    <col min="12035" max="12035" width="1.625" customWidth="1"/>
    <col min="12036" max="12038" width="4.5" customWidth="1"/>
    <col min="12039" max="12039" width="18.625" customWidth="1"/>
    <col min="12040" max="12040" width="4.5" customWidth="1"/>
    <col min="12041" max="12041" width="2.5" customWidth="1"/>
    <col min="12042" max="12042" width="2.875" customWidth="1"/>
    <col min="12043" max="12043" width="6.875" customWidth="1"/>
    <col min="12286" max="12288" width="4.5" customWidth="1"/>
    <col min="12289" max="12289" width="18.625" customWidth="1"/>
    <col min="12290" max="12290" width="4.5" customWidth="1"/>
    <col min="12291" max="12291" width="1.625" customWidth="1"/>
    <col min="12292" max="12294" width="4.5" customWidth="1"/>
    <col min="12295" max="12295" width="18.625" customWidth="1"/>
    <col min="12296" max="12296" width="4.5" customWidth="1"/>
    <col min="12297" max="12297" width="2.5" customWidth="1"/>
    <col min="12298" max="12298" width="2.875" customWidth="1"/>
    <col min="12299" max="12299" width="6.875" customWidth="1"/>
    <col min="12542" max="12544" width="4.5" customWidth="1"/>
    <col min="12545" max="12545" width="18.625" customWidth="1"/>
    <col min="12546" max="12546" width="4.5" customWidth="1"/>
    <col min="12547" max="12547" width="1.625" customWidth="1"/>
    <col min="12548" max="12550" width="4.5" customWidth="1"/>
    <col min="12551" max="12551" width="18.625" customWidth="1"/>
    <col min="12552" max="12552" width="4.5" customWidth="1"/>
    <col min="12553" max="12553" width="2.5" customWidth="1"/>
    <col min="12554" max="12554" width="2.875" customWidth="1"/>
    <col min="12555" max="12555" width="6.875" customWidth="1"/>
    <col min="12798" max="12800" width="4.5" customWidth="1"/>
    <col min="12801" max="12801" width="18.625" customWidth="1"/>
    <col min="12802" max="12802" width="4.5" customWidth="1"/>
    <col min="12803" max="12803" width="1.625" customWidth="1"/>
    <col min="12804" max="12806" width="4.5" customWidth="1"/>
    <col min="12807" max="12807" width="18.625" customWidth="1"/>
    <col min="12808" max="12808" width="4.5" customWidth="1"/>
    <col min="12809" max="12809" width="2.5" customWidth="1"/>
    <col min="12810" max="12810" width="2.875" customWidth="1"/>
    <col min="12811" max="12811" width="6.875" customWidth="1"/>
    <col min="13054" max="13056" width="4.5" customWidth="1"/>
    <col min="13057" max="13057" width="18.625" customWidth="1"/>
    <col min="13058" max="13058" width="4.5" customWidth="1"/>
    <col min="13059" max="13059" width="1.625" customWidth="1"/>
    <col min="13060" max="13062" width="4.5" customWidth="1"/>
    <col min="13063" max="13063" width="18.625" customWidth="1"/>
    <col min="13064" max="13064" width="4.5" customWidth="1"/>
    <col min="13065" max="13065" width="2.5" customWidth="1"/>
    <col min="13066" max="13066" width="2.875" customWidth="1"/>
    <col min="13067" max="13067" width="6.875" customWidth="1"/>
    <col min="13310" max="13312" width="4.5" customWidth="1"/>
    <col min="13313" max="13313" width="18.625" customWidth="1"/>
    <col min="13314" max="13314" width="4.5" customWidth="1"/>
    <col min="13315" max="13315" width="1.625" customWidth="1"/>
    <col min="13316" max="13318" width="4.5" customWidth="1"/>
    <col min="13319" max="13319" width="18.625" customWidth="1"/>
    <col min="13320" max="13320" width="4.5" customWidth="1"/>
    <col min="13321" max="13321" width="2.5" customWidth="1"/>
    <col min="13322" max="13322" width="2.875" customWidth="1"/>
    <col min="13323" max="13323" width="6.875" customWidth="1"/>
    <col min="13566" max="13568" width="4.5" customWidth="1"/>
    <col min="13569" max="13569" width="18.625" customWidth="1"/>
    <col min="13570" max="13570" width="4.5" customWidth="1"/>
    <col min="13571" max="13571" width="1.625" customWidth="1"/>
    <col min="13572" max="13574" width="4.5" customWidth="1"/>
    <col min="13575" max="13575" width="18.625" customWidth="1"/>
    <col min="13576" max="13576" width="4.5" customWidth="1"/>
    <col min="13577" max="13577" width="2.5" customWidth="1"/>
    <col min="13578" max="13578" width="2.875" customWidth="1"/>
    <col min="13579" max="13579" width="6.875" customWidth="1"/>
    <col min="13822" max="13824" width="4.5" customWidth="1"/>
    <col min="13825" max="13825" width="18.625" customWidth="1"/>
    <col min="13826" max="13826" width="4.5" customWidth="1"/>
    <col min="13827" max="13827" width="1.625" customWidth="1"/>
    <col min="13828" max="13830" width="4.5" customWidth="1"/>
    <col min="13831" max="13831" width="18.625" customWidth="1"/>
    <col min="13832" max="13832" width="4.5" customWidth="1"/>
    <col min="13833" max="13833" width="2.5" customWidth="1"/>
    <col min="13834" max="13834" width="2.875" customWidth="1"/>
    <col min="13835" max="13835" width="6.875" customWidth="1"/>
    <col min="14078" max="14080" width="4.5" customWidth="1"/>
    <col min="14081" max="14081" width="18.625" customWidth="1"/>
    <col min="14082" max="14082" width="4.5" customWidth="1"/>
    <col min="14083" max="14083" width="1.625" customWidth="1"/>
    <col min="14084" max="14086" width="4.5" customWidth="1"/>
    <col min="14087" max="14087" width="18.625" customWidth="1"/>
    <col min="14088" max="14088" width="4.5" customWidth="1"/>
    <col min="14089" max="14089" width="2.5" customWidth="1"/>
    <col min="14090" max="14090" width="2.875" customWidth="1"/>
    <col min="14091" max="14091" width="6.875" customWidth="1"/>
    <col min="14334" max="14336" width="4.5" customWidth="1"/>
    <col min="14337" max="14337" width="18.625" customWidth="1"/>
    <col min="14338" max="14338" width="4.5" customWidth="1"/>
    <col min="14339" max="14339" width="1.625" customWidth="1"/>
    <col min="14340" max="14342" width="4.5" customWidth="1"/>
    <col min="14343" max="14343" width="18.625" customWidth="1"/>
    <col min="14344" max="14344" width="4.5" customWidth="1"/>
    <col min="14345" max="14345" width="2.5" customWidth="1"/>
    <col min="14346" max="14346" width="2.875" customWidth="1"/>
    <col min="14347" max="14347" width="6.875" customWidth="1"/>
    <col min="14590" max="14592" width="4.5" customWidth="1"/>
    <col min="14593" max="14593" width="18.625" customWidth="1"/>
    <col min="14594" max="14594" width="4.5" customWidth="1"/>
    <col min="14595" max="14595" width="1.625" customWidth="1"/>
    <col min="14596" max="14598" width="4.5" customWidth="1"/>
    <col min="14599" max="14599" width="18.625" customWidth="1"/>
    <col min="14600" max="14600" width="4.5" customWidth="1"/>
    <col min="14601" max="14601" width="2.5" customWidth="1"/>
    <col min="14602" max="14602" width="2.875" customWidth="1"/>
    <col min="14603" max="14603" width="6.875" customWidth="1"/>
    <col min="14846" max="14848" width="4.5" customWidth="1"/>
    <col min="14849" max="14849" width="18.625" customWidth="1"/>
    <col min="14850" max="14850" width="4.5" customWidth="1"/>
    <col min="14851" max="14851" width="1.625" customWidth="1"/>
    <col min="14852" max="14854" width="4.5" customWidth="1"/>
    <col min="14855" max="14855" width="18.625" customWidth="1"/>
    <col min="14856" max="14856" width="4.5" customWidth="1"/>
    <col min="14857" max="14857" width="2.5" customWidth="1"/>
    <col min="14858" max="14858" width="2.875" customWidth="1"/>
    <col min="14859" max="14859" width="6.875" customWidth="1"/>
    <col min="15102" max="15104" width="4.5" customWidth="1"/>
    <col min="15105" max="15105" width="18.625" customWidth="1"/>
    <col min="15106" max="15106" width="4.5" customWidth="1"/>
    <col min="15107" max="15107" width="1.625" customWidth="1"/>
    <col min="15108" max="15110" width="4.5" customWidth="1"/>
    <col min="15111" max="15111" width="18.625" customWidth="1"/>
    <col min="15112" max="15112" width="4.5" customWidth="1"/>
    <col min="15113" max="15113" width="2.5" customWidth="1"/>
    <col min="15114" max="15114" width="2.875" customWidth="1"/>
    <col min="15115" max="15115" width="6.875" customWidth="1"/>
    <col min="15358" max="15360" width="4.5" customWidth="1"/>
    <col min="15361" max="15361" width="18.625" customWidth="1"/>
    <col min="15362" max="15362" width="4.5" customWidth="1"/>
    <col min="15363" max="15363" width="1.625" customWidth="1"/>
    <col min="15364" max="15366" width="4.5" customWidth="1"/>
    <col min="15367" max="15367" width="18.625" customWidth="1"/>
    <col min="15368" max="15368" width="4.5" customWidth="1"/>
    <col min="15369" max="15369" width="2.5" customWidth="1"/>
    <col min="15370" max="15370" width="2.875" customWidth="1"/>
    <col min="15371" max="15371" width="6.875" customWidth="1"/>
    <col min="15614" max="15616" width="4.5" customWidth="1"/>
    <col min="15617" max="15617" width="18.625" customWidth="1"/>
    <col min="15618" max="15618" width="4.5" customWidth="1"/>
    <col min="15619" max="15619" width="1.625" customWidth="1"/>
    <col min="15620" max="15622" width="4.5" customWidth="1"/>
    <col min="15623" max="15623" width="18.625" customWidth="1"/>
    <col min="15624" max="15624" width="4.5" customWidth="1"/>
    <col min="15625" max="15625" width="2.5" customWidth="1"/>
    <col min="15626" max="15626" width="2.875" customWidth="1"/>
    <col min="15627" max="15627" width="6.875" customWidth="1"/>
    <col min="15870" max="15872" width="4.5" customWidth="1"/>
    <col min="15873" max="15873" width="18.625" customWidth="1"/>
    <col min="15874" max="15874" width="4.5" customWidth="1"/>
    <col min="15875" max="15875" width="1.625" customWidth="1"/>
    <col min="15876" max="15878" width="4.5" customWidth="1"/>
    <col min="15879" max="15879" width="18.625" customWidth="1"/>
    <col min="15880" max="15880" width="4.5" customWidth="1"/>
    <col min="15881" max="15881" width="2.5" customWidth="1"/>
    <col min="15882" max="15882" width="2.875" customWidth="1"/>
    <col min="15883" max="15883" width="6.875" customWidth="1"/>
    <col min="16126" max="16128" width="4.5" customWidth="1"/>
    <col min="16129" max="16129" width="18.625" customWidth="1"/>
    <col min="16130" max="16130" width="4.5" customWidth="1"/>
    <col min="16131" max="16131" width="1.625" customWidth="1"/>
    <col min="16132" max="16134" width="4.5" customWidth="1"/>
    <col min="16135" max="16135" width="18.625" customWidth="1"/>
    <col min="16136" max="16136" width="4.5" customWidth="1"/>
    <col min="16137" max="16137" width="2.5" customWidth="1"/>
    <col min="16138" max="16138" width="2.875" customWidth="1"/>
    <col min="16139" max="16139" width="6.875" customWidth="1"/>
  </cols>
  <sheetData>
    <row r="1" spans="1:11" ht="20.100000000000001" customHeight="1" x14ac:dyDescent="0.15">
      <c r="A1" s="188" t="s">
        <v>3905</v>
      </c>
      <c r="B1" s="188"/>
      <c r="C1" s="71" t="str">
        <f>IF(ISBLANK(男子!$C$2)=""&amp;ISBLANK(女子!$C$2)="","",IF(男子!$C$2="",女子!$C$2,男子!$C$2))&amp;""</f>
        <v>門司大翔館高等学校</v>
      </c>
      <c r="D1" s="187" t="s">
        <v>3909</v>
      </c>
      <c r="E1" s="187"/>
      <c r="F1" s="187"/>
      <c r="G1" s="187"/>
      <c r="H1" s="187"/>
      <c r="I1" s="187"/>
      <c r="J1" s="187"/>
      <c r="K1" s="187"/>
    </row>
    <row r="3" spans="1:11" ht="9.9499999999999993" customHeight="1" x14ac:dyDescent="0.15">
      <c r="A3" s="184" t="s">
        <v>3897</v>
      </c>
      <c r="B3" s="184"/>
      <c r="E3" s="184" t="s">
        <v>3898</v>
      </c>
      <c r="F3" s="184"/>
      <c r="I3" s="184" t="s">
        <v>3899</v>
      </c>
      <c r="J3" s="184"/>
    </row>
    <row r="4" spans="1:11" ht="9.9499999999999993" customHeight="1" x14ac:dyDescent="0.15">
      <c r="A4" s="185"/>
      <c r="B4" s="185"/>
      <c r="E4" s="186"/>
      <c r="F4" s="186"/>
      <c r="I4" s="186"/>
      <c r="J4" s="186"/>
    </row>
    <row r="5" spans="1:11" ht="20.100000000000001" customHeight="1" x14ac:dyDescent="0.15">
      <c r="A5" s="62" t="s">
        <v>3894</v>
      </c>
      <c r="B5" s="63" t="s">
        <v>3895</v>
      </c>
      <c r="C5" s="64" t="s">
        <v>3896</v>
      </c>
      <c r="D5" s="47"/>
      <c r="E5" s="62" t="s">
        <v>3894</v>
      </c>
      <c r="F5" s="63" t="s">
        <v>3904</v>
      </c>
      <c r="G5" s="64" t="s">
        <v>3896</v>
      </c>
      <c r="H5" s="47"/>
      <c r="I5" s="62" t="s">
        <v>3894</v>
      </c>
      <c r="J5" s="63" t="s">
        <v>3904</v>
      </c>
      <c r="K5" s="64" t="s">
        <v>3896</v>
      </c>
    </row>
    <row r="6" spans="1:11" ht="39" customHeight="1" x14ac:dyDescent="0.15">
      <c r="A6" s="50">
        <v>1</v>
      </c>
      <c r="B6" s="65"/>
      <c r="C6" s="56" t="str">
        <f>IF($B6=0,"",HLOOKUP($B6,ichiran!$D$1:$K$2,2))</f>
        <v/>
      </c>
      <c r="D6" s="48"/>
      <c r="E6" s="50">
        <v>1</v>
      </c>
      <c r="F6" s="65"/>
      <c r="G6" s="56" t="str">
        <f>IF($F6=0,"",HLOOKUP($F6,ichiran!$B$1:$K$4,3))</f>
        <v/>
      </c>
      <c r="H6" s="48"/>
      <c r="I6" s="50">
        <v>1</v>
      </c>
      <c r="J6" s="65"/>
      <c r="K6" s="56" t="str">
        <f>IF($J6=0,"",HLOOKUP($J6,ichiran!$B$1:$K$4,4))</f>
        <v/>
      </c>
    </row>
    <row r="7" spans="1:11" ht="39" customHeight="1" x14ac:dyDescent="0.15">
      <c r="A7" s="51">
        <v>2</v>
      </c>
      <c r="B7" s="66"/>
      <c r="C7" s="57" t="str">
        <f>IF($B7=0,"",HLOOKUP($B7,ichiran!$D$1:$K$2,2))</f>
        <v/>
      </c>
      <c r="D7" s="48"/>
      <c r="E7" s="51">
        <v>2</v>
      </c>
      <c r="F7" s="66"/>
      <c r="G7" s="57" t="str">
        <f>IF($F7=0,"",HLOOKUP($F7,ichiran!$B$1:$K$4,3))</f>
        <v/>
      </c>
      <c r="H7" s="48"/>
      <c r="I7" s="51">
        <v>2</v>
      </c>
      <c r="J7" s="66"/>
      <c r="K7" s="57" t="str">
        <f>IF($J7=0,"",HLOOKUP($J7,ichiran!$B$1:$K$4,4))</f>
        <v/>
      </c>
    </row>
    <row r="8" spans="1:11" ht="39" customHeight="1" x14ac:dyDescent="0.15">
      <c r="A8" s="51">
        <v>3</v>
      </c>
      <c r="B8" s="66"/>
      <c r="C8" s="57" t="str">
        <f>IF($B8=0,"",HLOOKUP($B8,ichiran!$D$1:$K$2,2))</f>
        <v/>
      </c>
      <c r="D8" s="48"/>
      <c r="E8" s="51">
        <v>3</v>
      </c>
      <c r="F8" s="66"/>
      <c r="G8" s="57" t="str">
        <f>IF($F8=0,"",HLOOKUP($F8,ichiran!$B$1:$K$4,3))</f>
        <v/>
      </c>
      <c r="H8" s="48"/>
      <c r="I8" s="51">
        <v>3</v>
      </c>
      <c r="J8" s="66"/>
      <c r="K8" s="57" t="str">
        <f>IF($J8=0,"",HLOOKUP($J8,ichiran!$B$1:$K$4,4))</f>
        <v/>
      </c>
    </row>
    <row r="9" spans="1:11" ht="39" customHeight="1" x14ac:dyDescent="0.15">
      <c r="A9" s="51">
        <v>4</v>
      </c>
      <c r="B9" s="66"/>
      <c r="C9" s="57" t="str">
        <f>IF($B9=0,"",HLOOKUP($B9,ichiran!$D$1:$K$2,2))</f>
        <v/>
      </c>
      <c r="D9" s="48"/>
      <c r="E9" s="51">
        <v>4</v>
      </c>
      <c r="F9" s="66"/>
      <c r="G9" s="57" t="str">
        <f>IF($F9=0,"",HLOOKUP($F9,ichiran!$B$1:$K$4,3))</f>
        <v/>
      </c>
      <c r="H9" s="48"/>
      <c r="I9" s="51">
        <v>4</v>
      </c>
      <c r="J9" s="66"/>
      <c r="K9" s="57" t="str">
        <f>IF($J9=0,"",HLOOKUP($J9,ichiran!$B$1:$K$4,4))</f>
        <v/>
      </c>
    </row>
    <row r="10" spans="1:11" ht="39" customHeight="1" x14ac:dyDescent="0.15">
      <c r="A10" s="52">
        <v>5</v>
      </c>
      <c r="B10" s="67"/>
      <c r="C10" s="58" t="str">
        <f>IF($B10=0,"",HLOOKUP($B10,ichiran!$D$1:$K$2,2))</f>
        <v/>
      </c>
      <c r="D10" s="48"/>
      <c r="E10" s="52">
        <v>5</v>
      </c>
      <c r="F10" s="67"/>
      <c r="G10" s="58" t="str">
        <f>IF($F10=0,"",HLOOKUP($F10,ichiran!$B$1:$K$4,3))</f>
        <v/>
      </c>
      <c r="H10" s="48"/>
      <c r="I10" s="52">
        <v>5</v>
      </c>
      <c r="J10" s="67"/>
      <c r="K10" s="58" t="str">
        <f>IF($J10=0,"",HLOOKUP($J10,ichiran!$B$1:$K$4,4))</f>
        <v/>
      </c>
    </row>
    <row r="11" spans="1:11" ht="17.25" x14ac:dyDescent="0.15">
      <c r="B11" s="46"/>
      <c r="C11" s="45"/>
      <c r="F11" s="46"/>
      <c r="G11" s="45"/>
      <c r="J11" s="46"/>
      <c r="K11" s="45"/>
    </row>
    <row r="12" spans="1:11" ht="20.100000000000001" customHeight="1" x14ac:dyDescent="0.15">
      <c r="B12" s="49"/>
      <c r="C12" s="49"/>
      <c r="D12" s="187" t="s">
        <v>3910</v>
      </c>
      <c r="E12" s="187"/>
      <c r="F12" s="187"/>
      <c r="G12" s="187"/>
      <c r="H12" s="187"/>
      <c r="I12" s="187"/>
      <c r="J12" s="187"/>
      <c r="K12" s="187"/>
    </row>
    <row r="14" spans="1:11" ht="9.9499999999999993" customHeight="1" x14ac:dyDescent="0.15">
      <c r="A14" s="184" t="s">
        <v>3897</v>
      </c>
      <c r="B14" s="184"/>
      <c r="E14" s="184" t="s">
        <v>3898</v>
      </c>
      <c r="F14" s="184"/>
      <c r="I14" s="184" t="s">
        <v>3899</v>
      </c>
      <c r="J14" s="184"/>
    </row>
    <row r="15" spans="1:11" ht="9.9499999999999993" customHeight="1" x14ac:dyDescent="0.15">
      <c r="A15" s="185"/>
      <c r="B15" s="185"/>
      <c r="E15" s="186"/>
      <c r="F15" s="186"/>
      <c r="I15" s="186"/>
      <c r="J15" s="186"/>
    </row>
    <row r="16" spans="1:11" ht="20.100000000000001" customHeight="1" x14ac:dyDescent="0.15">
      <c r="A16" s="63" t="s">
        <v>3894</v>
      </c>
      <c r="B16" s="63" t="s">
        <v>3895</v>
      </c>
      <c r="C16" s="63" t="s">
        <v>3896</v>
      </c>
      <c r="D16" s="47"/>
      <c r="E16" s="63" t="s">
        <v>3894</v>
      </c>
      <c r="F16" s="63" t="s">
        <v>3904</v>
      </c>
      <c r="G16" s="63" t="s">
        <v>3896</v>
      </c>
      <c r="H16" s="47"/>
      <c r="I16" s="63" t="s">
        <v>3894</v>
      </c>
      <c r="J16" s="63" t="s">
        <v>3904</v>
      </c>
      <c r="K16" s="63" t="s">
        <v>3896</v>
      </c>
    </row>
    <row r="17" spans="1:11" ht="39" customHeight="1" x14ac:dyDescent="0.15">
      <c r="A17" s="55">
        <v>1</v>
      </c>
      <c r="B17" s="68"/>
      <c r="C17" s="59" t="str">
        <f>IF($B17=0,"",HLOOKUP($B17,ichiran!$B$1:$K$7,5))</f>
        <v/>
      </c>
      <c r="D17" s="48"/>
      <c r="E17" s="55">
        <v>1</v>
      </c>
      <c r="F17" s="68"/>
      <c r="G17" s="59" t="str">
        <f>IF($F17=0,"",HLOOKUP($F17,ichiran!$B$1:$K$7,6))</f>
        <v/>
      </c>
      <c r="H17" s="48"/>
      <c r="I17" s="55">
        <v>1</v>
      </c>
      <c r="J17" s="68"/>
      <c r="K17" s="59" t="str">
        <f>IF($J17=0,"",HLOOKUP($J17,ichiran!$B$1:$K$7,7))</f>
        <v/>
      </c>
    </row>
    <row r="18" spans="1:11" ht="39" customHeight="1" x14ac:dyDescent="0.15">
      <c r="A18" s="53">
        <v>2</v>
      </c>
      <c r="B18" s="69"/>
      <c r="C18" s="60" t="str">
        <f>IF($B18=0,"",HLOOKUP($B18,ichiran!$B$1:$K$7,5))</f>
        <v/>
      </c>
      <c r="D18" s="48"/>
      <c r="E18" s="53">
        <v>2</v>
      </c>
      <c r="F18" s="69"/>
      <c r="G18" s="60" t="str">
        <f>IF($F18=0,"",HLOOKUP($F18,ichiran!$B$1:$K$7,6))</f>
        <v/>
      </c>
      <c r="H18" s="48"/>
      <c r="I18" s="53">
        <v>2</v>
      </c>
      <c r="J18" s="69"/>
      <c r="K18" s="60" t="str">
        <f>IF($J18=0,"",HLOOKUP($J18,ichiran!$B$1:$K$7,7))</f>
        <v/>
      </c>
    </row>
    <row r="19" spans="1:11" ht="39" customHeight="1" x14ac:dyDescent="0.15">
      <c r="A19" s="53">
        <v>3</v>
      </c>
      <c r="B19" s="69"/>
      <c r="C19" s="60" t="str">
        <f>IF($B19=0,"",HLOOKUP($B19,ichiran!$B$1:$K$7,5))</f>
        <v/>
      </c>
      <c r="D19" s="48"/>
      <c r="E19" s="53">
        <v>3</v>
      </c>
      <c r="F19" s="69"/>
      <c r="G19" s="60" t="str">
        <f>IF($F19=0,"",HLOOKUP($F19,ichiran!$B$1:$K$7,6))</f>
        <v/>
      </c>
      <c r="H19" s="48"/>
      <c r="I19" s="53">
        <v>3</v>
      </c>
      <c r="J19" s="69"/>
      <c r="K19" s="60" t="str">
        <f>IF($J19=0,"",HLOOKUP($J19,ichiran!$B$1:$K$7,7))</f>
        <v/>
      </c>
    </row>
    <row r="20" spans="1:11" ht="39" customHeight="1" x14ac:dyDescent="0.15">
      <c r="A20" s="54">
        <v>4</v>
      </c>
      <c r="B20" s="70"/>
      <c r="C20" s="61" t="str">
        <f>IF($B20=0,"",HLOOKUP($B20,ichiran!$B$1:$K$7,5))</f>
        <v/>
      </c>
      <c r="D20" s="48"/>
      <c r="E20" s="54">
        <v>4</v>
      </c>
      <c r="F20" s="70"/>
      <c r="G20" s="61" t="str">
        <f>IF($F20=0,"",HLOOKUP($F20,ichiran!$B$1:$K$7,6))</f>
        <v/>
      </c>
      <c r="H20" s="48"/>
      <c r="I20" s="54">
        <v>4</v>
      </c>
      <c r="J20" s="70"/>
      <c r="K20" s="61" t="str">
        <f>IF($J20=0,"",HLOOKUP($J20,ichiran!$B$1:$K$7,7))</f>
        <v/>
      </c>
    </row>
  </sheetData>
  <sheetProtection password="EE8D" sheet="1" objects="1" scenarios="1"/>
  <mergeCells count="9">
    <mergeCell ref="A14:B15"/>
    <mergeCell ref="E14:F15"/>
    <mergeCell ref="I14:J15"/>
    <mergeCell ref="D1:K1"/>
    <mergeCell ref="A1:B1"/>
    <mergeCell ref="D12:K12"/>
    <mergeCell ref="A3:B4"/>
    <mergeCell ref="E3:F4"/>
    <mergeCell ref="I3:J4"/>
  </mergeCells>
  <phoneticPr fontId="28"/>
  <printOptions horizontalCentered="1" verticalCentered="1"/>
  <pageMargins left="0.70866141732283472" right="0.70866141732283472" top="0.74803149606299213" bottom="0.74803149606299213" header="0.31496062992125984" footer="0.31496062992125984"/>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使い方</vt:lpstr>
      <vt:lpstr>男子</vt:lpstr>
      <vt:lpstr>男子B</vt:lpstr>
      <vt:lpstr>男子C</vt:lpstr>
      <vt:lpstr>女子</vt:lpstr>
      <vt:lpstr>シート</vt:lpstr>
      <vt:lpstr>女子B</vt:lpstr>
      <vt:lpstr>女子C</vt:lpstr>
      <vt:lpstr>オーダー</vt:lpstr>
      <vt:lpstr>ichiran</vt:lpstr>
      <vt:lpstr>オーダー!Print_Area</vt:lpstr>
      <vt:lpstr>女子!Print_Area</vt:lpstr>
      <vt:lpstr>女子B!Print_Area</vt:lpstr>
      <vt:lpstr>女子C!Print_Area</vt:lpstr>
      <vt:lpstr>男子!Print_Area</vt:lpstr>
      <vt:lpstr>男子B!Print_Area</vt:lpstr>
      <vt:lpstr>男子C!Print_Area</vt:lpstr>
      <vt:lpstr>入学日1</vt:lpstr>
      <vt:lpstr>入学日2</vt:lpstr>
      <vt:lpstr>入学日3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Center</cp:lastModifiedBy>
  <cp:lastPrinted>2022-11-01T06:30:35Z</cp:lastPrinted>
  <dcterms:created xsi:type="dcterms:W3CDTF">2013-08-21T02:29:13Z</dcterms:created>
  <dcterms:modified xsi:type="dcterms:W3CDTF">2022-11-05T03:21:09Z</dcterms:modified>
</cp:coreProperties>
</file>